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05" documentId="120_S{2AC9BD13-BADA-5192-A53E-5A8FF88502F6}" xr6:coauthVersionLast="47" xr6:coauthVersionMax="47" xr10:uidLastSave="{6B4C5018-5741-4E61-8A8B-8060F53C510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<sst xmlns="http://schemas.openxmlformats.org/spreadsheetml/2006/main" count="181577" uniqueCount="39155">
  <si>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</si>
  <si>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</si>
  <si>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</si>
  <si>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</si>
  <si>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</si>
  <si>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</si>
  <si>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</si>
  <si>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</si>
  <si>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</si>
  <si>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</si>
  <si>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</si>
  <si>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</si>
  <si>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</si>
  <si>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</si>
  <si>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</si>
  <si>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</si>
  <si>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</si>
  <si>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</si>
  <si>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</si>
  <si>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</si>
  <si>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</si>
  <si>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</si>
  <si>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</si>
  <si>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</si>
  <si>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</si>
  <si>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</si>
  <si>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</si>
  <si>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</si>
  <si>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</si>
  <si>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</si>
  <si>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</si>
  <si>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</si>
  <si>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</si>
  <si>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</si>
  <si>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</si>
  <si>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</si>
  <si>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</si>
  <si>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</si>
  <si>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</si>
  <si>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</si>
  <si>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</si>
  <si>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</si>
  <si>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</si>
  <si>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</si>
  <si>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</si>
  <si>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</si>
  <si>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</si>
  <si>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</si>
  <si>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</si>
  <si>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</si>
  <si>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</si>
  <si>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</si>
  <si>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</si>
  <si>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</si>
  <si>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</si>
  <si>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</si>
  <si>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</si>
  <si>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</si>
  <si>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</si>
  <si>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</si>
  <si>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</si>
  <si>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</si>
  <si>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</si>
  <si>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</si>
  <si>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</si>
  <si>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</si>
  <si>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</si>
  <si>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</si>
  <si>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</si>
  <si>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</si>
  <si>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</si>
  <si>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</si>
  <si>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</si>
  <si>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</si>
  <si>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</si>
  <si>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</si>
  <si>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</si>
  <si>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</si>
  <si>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</si>
  <si>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</si>
  <si>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</si>
  <si>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</si>
  <si>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</si>
  <si>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</si>
  <si>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</si>
  <si>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</si>
  <si>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</si>
  <si>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</si>
  <si>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</si>
  <si>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</si>
  <si>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</si>
  <si>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</si>
  <si>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</si>
  <si>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</si>
  <si>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</si>
  <si>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</si>
  <si>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</si>
  <si>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</si>
  <si>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</si>
  <si>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</si>
  <si>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</si>
  <si>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</si>
  <si>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</si>
  <si>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</si>
  <si>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</si>
  <si>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</si>
  <si>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</si>
  <si>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</si>
  <si>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</si>
  <si>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</si>
  <si>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</si>
  <si>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</si>
  <si>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</si>
  <si>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</si>
  <si>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</si>
  <si>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</si>
  <si>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</si>
  <si>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</si>
  <si>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</si>
  <si>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</si>
  <si>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</si>
  <si>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</si>
  <si>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</si>
  <si>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</si>
  <si>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</si>
  <si>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</si>
  <si>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</si>
  <si>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</si>
  <si>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</si>
  <si>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</si>
  <si>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</si>
  <si>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</si>
  <si>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</si>
  <si>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</si>
  <si>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</si>
  <si>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</si>
  <si>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</si>
  <si>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</si>
  <si>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</si>
  <si>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</si>
  <si>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</si>
  <si>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</si>
  <si>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</si>
  <si>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</si>
  <si>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</si>
  <si>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</si>
  <si>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</si>
  <si>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</si>
  <si>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</si>
  <si>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</si>
  <si>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</si>
  <si>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</si>
  <si>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</si>
  <si>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</si>
  <si>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</si>
  <si>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</si>
  <si>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</si>
  <si>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</si>
  <si>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</si>
  <si>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</si>
  <si>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</si>
  <si>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</si>
  <si>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</si>
  <si>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</si>
  <si>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</si>
  <si>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</si>
  <si>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</si>
  <si>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</si>
  <si>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</si>
  <si>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</si>
  <si>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</si>
  <si>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</si>
  <si>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</si>
  <si>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</si>
  <si>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</si>
  <si>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</si>
  <si>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</si>
  <si>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</si>
  <si>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</si>
  <si>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</si>
  <si>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</si>
  <si>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</si>
  <si>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</si>
  <si>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</si>
  <si>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</si>
  <si>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</si>
  <si>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</si>
  <si>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</si>
  <si>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</si>
  <si>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</si>
  <si>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</si>
  <si>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</si>
  <si>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</si>
  <si>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</si>
  <si>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</si>
  <si>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</si>
  <si>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</si>
  <si>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</si>
  <si>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</si>
  <si>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</si>
  <si>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</si>
  <si>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</si>
  <si>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</si>
  <si>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</si>
  <si>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</si>
  <si>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</si>
  <si>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</si>
  <si>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</si>
  <si>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</si>
  <si>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</si>
  <si>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</si>
  <si>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</si>
  <si>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</si>
  <si>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</si>
  <si>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</si>
  <si>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</si>
  <si>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</si>
  <si>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</si>
  <si>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</si>
  <si>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</si>
  <si>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</si>
  <si>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</si>
  <si>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</si>
  <si>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</si>
  <si>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</si>
  <si>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</si>
  <si>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</si>
  <si>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</si>
  <si>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</si>
  <si>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</si>
  <si>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</si>
  <si>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</si>
  <si>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</si>
  <si>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</si>
  <si>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</si>
  <si>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</si>
  <si>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</si>
  <si>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</si>
  <si>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</si>
  <si>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</si>
  <si>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</si>
  <si>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</si>
  <si>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</si>
  <si>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</si>
  <si>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</si>
  <si>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</si>
  <si>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</si>
  <si>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</si>
  <si>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</si>
  <si>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</si>
  <si>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</si>
  <si>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</si>
  <si>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</si>
  <si>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</si>
  <si>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</si>
  <si>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</si>
  <si>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</si>
  <si>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</si>
  <si>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</si>
  <si>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</si>
  <si>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</si>
  <si>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</si>
  <si>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</si>
  <si>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</si>
  <si>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</si>
  <si>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</si>
  <si>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</si>
  <si>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</si>
  <si>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</si>
  <si>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</si>
  <si>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</si>
  <si>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</si>
  <si>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</si>
  <si>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</si>
  <si>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</si>
  <si>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</si>
  <si>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</si>
  <si>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</si>
  <si>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</si>
  <si>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</si>
  <si>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</si>
  <si>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</si>
  <si>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</si>
  <si>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</si>
  <si>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</si>
  <si>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</si>
  <si>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</si>
  <si>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</si>
  <si>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</si>
  <si>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</si>
  <si>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</si>
  <si>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</si>
  <si>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</si>
  <si>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</si>
  <si>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</si>
  <si>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</si>
  <si>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</si>
  <si>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</si>
  <si>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</si>
  <si>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</si>
  <si>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</si>
  <si>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</si>
  <si>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</si>
  <si>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</si>
  <si>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</si>
  <si>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</si>
  <si>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</si>
  <si>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</si>
  <si>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</si>
  <si>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</si>
  <si>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</si>
  <si>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</si>
  <si>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</si>
  <si>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</si>
  <si>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</si>
  <si>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</si>
  <si>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</si>
  <si>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</si>
  <si>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</si>
  <si>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</si>
  <si>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</si>
  <si>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</si>
  <si>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</si>
  <si>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</si>
  <si>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</si>
  <si>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</si>
  <si>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</si>
  <si>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</si>
  <si>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</si>
  <si>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</si>
  <si>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</si>
  <si>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</si>
  <si>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</si>
  <si>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</si>
  <si>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</si>
  <si>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</si>
  <si>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</si>
  <si>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</si>
  <si>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</si>
  <si>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</si>
  <si>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</si>
  <si>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</si>
  <si>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</si>
  <si>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</si>
  <si>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</si>
  <si>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</si>
  <si>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</si>
  <si>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</si>
  <si>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</si>
  <si>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</si>
  <si>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</si>
  <si>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</si>
  <si>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</si>
  <si>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</si>
  <si>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</si>
  <si>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</si>
  <si>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</si>
  <si>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</si>
  <si>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</si>
  <si>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</si>
  <si>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</si>
  <si>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</si>
  <si>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</si>
  <si>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</si>
  <si>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</si>
  <si>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</si>
  <si>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</si>
  <si>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</si>
  <si>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</si>
  <si>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</si>
  <si>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</si>
  <si>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</si>
  <si>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</si>
  <si>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</si>
  <si>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</si>
  <si>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</si>
  <si>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</si>
  <si>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</si>
  <si>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</si>
  <si>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</si>
  <si>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</si>
  <si>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</si>
  <si>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</si>
  <si>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</si>
  <si>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</si>
  <si>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</si>
  <si>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</si>
  <si>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</si>
  <si>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</si>
  <si>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</si>
  <si>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</si>
  <si>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</si>
  <si>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</si>
  <si>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</si>
  <si>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</si>
  <si>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</si>
  <si>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</si>
  <si>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</si>
  <si>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</si>
  <si>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</si>
  <si>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</si>
  <si>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</si>
  <si>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</si>
  <si>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</si>
  <si>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</si>
  <si>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</si>
  <si>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</si>
  <si>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</si>
  <si>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</si>
  <si>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</si>
  <si>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</si>
  <si>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</si>
  <si>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</si>
  <si>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</si>
  <si>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</si>
  <si>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</si>
  <si>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</si>
  <si>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</si>
  <si>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</si>
  <si>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</si>
  <si>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</si>
  <si>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</si>
  <si>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</si>
  <si>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</si>
  <si>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</si>
  <si>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</si>
  <si>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</si>
  <si>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</si>
  <si>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</si>
  <si>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</si>
  <si>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</si>
  <si>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</si>
  <si>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</si>
  <si>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</si>
  <si>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</si>
  <si>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</si>
  <si>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</si>
  <si>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</si>
  <si>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</si>
  <si>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</si>
  <si>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</si>
  <si>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</si>
  <si>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</si>
  <si>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</si>
  <si>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</si>
  <si>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</si>
  <si>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</si>
  <si>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</si>
  <si>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</si>
  <si>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</si>
  <si>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</si>
  <si>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</si>
  <si>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</si>
  <si>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</si>
  <si>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</si>
  <si>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</si>
  <si>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</si>
  <si>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</si>
  <si>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</si>
  <si>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</si>
  <si>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</si>
  <si>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</si>
  <si>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</si>
  <si>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</si>
  <si>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</si>
  <si>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</si>
  <si>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</si>
  <si>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</si>
  <si>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</si>
  <si>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</si>
  <si>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</si>
  <si>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</si>
  <si>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</si>
  <si>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</si>
  <si>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</si>
  <si>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</si>
  <si>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</si>
  <si>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</si>
  <si>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</si>
  <si>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</si>
  <si>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</si>
  <si>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</si>
  <si>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</si>
  <si>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</si>
  <si>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</si>
  <si>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</si>
  <si>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</si>
  <si>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</si>
  <si>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</si>
  <si>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</si>
  <si>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</si>
  <si>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</si>
  <si>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</si>
  <si>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</si>
  <si>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</si>
  <si>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</si>
  <si>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</si>
  <si>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</si>
  <si>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</si>
  <si>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</si>
  <si>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</si>
  <si>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</si>
  <si>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</si>
  <si>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</si>
  <si>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</si>
  <si>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</si>
  <si>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</si>
  <si>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</si>
  <si>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</si>
  <si>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</si>
  <si>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</si>
  <si>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</si>
  <si>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</si>
  <si>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</si>
  <si>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</si>
  <si>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</si>
  <si>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</si>
  <si>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</si>
  <si>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</si>
  <si>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</si>
  <si>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</si>
  <si>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</si>
  <si>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</si>
  <si>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</si>
  <si>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</si>
  <si>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</si>
  <si>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</si>
  <si>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</si>
  <si>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</si>
  <si>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</si>
  <si>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</si>
  <si>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</si>
  <si>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</si>
  <si>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</si>
  <si>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</si>
  <si>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</si>
  <si>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</si>
  <si>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</si>
  <si>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</si>
  <si>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</si>
  <si>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</si>
  <si>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</si>
  <si>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</si>
  <si>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</si>
  <si>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</si>
  <si>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</si>
  <si>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</si>
  <si>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</si>
  <si>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</si>
  <si>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</si>
  <si>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</si>
  <si>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</si>
  <si>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</si>
  <si>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</si>
  <si>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</si>
  <si>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</si>
  <si>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</si>
  <si>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</si>
  <si>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</si>
  <si>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</si>
  <si>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</si>
  <si>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</si>
  <si>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</si>
  <si>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</si>
  <si>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</si>
  <si>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</si>
  <si>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</si>
  <si>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</si>
  <si>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</si>
  <si>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</si>
  <si>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</si>
  <si>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</si>
  <si>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</si>
  <si>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</si>
  <si>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</si>
  <si>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</si>
  <si>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</si>
  <si>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</si>
  <si>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</si>
  <si>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</si>
  <si>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</si>
  <si>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</si>
  <si>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</si>
  <si>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</si>
  <si>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</si>
  <si>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</si>
  <si>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</si>
  <si>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</si>
  <si>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</si>
  <si>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</si>
  <si>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</si>
  <si>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</si>
  <si>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</si>
  <si>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</si>
  <si>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</si>
  <si>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</si>
  <si>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</si>
  <si>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</si>
  <si>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</si>
  <si>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</si>
  <si>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</si>
  <si>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</si>
  <si>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</si>
  <si>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</si>
  <si>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</si>
  <si>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</si>
  <si>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</si>
  <si>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</si>
  <si>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</si>
  <si>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</si>
  <si>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</si>
  <si>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</si>
  <si>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</si>
  <si>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</si>
  <si>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</si>
  <si>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</si>
  <si>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</si>
  <si>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</si>
  <si>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</si>
  <si>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</si>
  <si>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</si>
  <si>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</si>
  <si>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</si>
  <si>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</si>
  <si>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</si>
  <si>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</si>
  <si>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</si>
  <si>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</si>
  <si>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</si>
  <si>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</si>
  <si>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</si>
  <si>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</si>
  <si>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</si>
  <si>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</si>
  <si>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</si>
  <si>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</si>
  <si>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</si>
  <si>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</si>
  <si>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</si>
  <si>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</si>
  <si>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</si>
  <si>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</si>
  <si>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</si>
  <si>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</si>
  <si>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</si>
  <si>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</si>
  <si>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</si>
  <si>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</si>
  <si>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</si>
  <si>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</si>
  <si>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</si>
  <si>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</si>
  <si>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</si>
  <si>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</si>
  <si>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</si>
  <si>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</si>
  <si>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</si>
  <si>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</si>
  <si>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</si>
  <si>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</si>
  <si>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</si>
  <si>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</si>
  <si>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</si>
  <si>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</si>
  <si>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</si>
  <si>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</si>
  <si>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</si>
  <si>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</si>
  <si>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</si>
  <si>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</si>
  <si>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</si>
  <si>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</si>
  <si>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</si>
  <si>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</si>
  <si>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</si>
  <si>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</si>
  <si>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</si>
  <si>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</si>
  <si>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</si>
  <si>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</si>
  <si>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</si>
  <si>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</si>
  <si>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</si>
  <si>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</si>
  <si>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</si>
  <si>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</si>
  <si>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</si>
  <si>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</si>
  <si>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</si>
  <si>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</si>
  <si>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</si>
  <si>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</si>
  <si>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</si>
  <si>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</si>
  <si>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</si>
  <si>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</si>
  <si>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</si>
  <si>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</si>
  <si>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</si>
  <si>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</si>
  <si>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</si>
  <si>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</si>
  <si>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</si>
  <si>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</si>
  <si>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</si>
  <si>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</si>
  <si>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</si>
  <si>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</si>
  <si>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</si>
  <si>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</si>
  <si>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</si>
  <si>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</si>
  <si>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</si>
  <si>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</si>
  <si>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</si>
  <si>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</si>
  <si>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</si>
  <si>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</si>
  <si>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</si>
  <si>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</si>
  <si>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</si>
  <si>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</si>
  <si>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</si>
  <si>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</si>
  <si>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</si>
  <si>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</si>
  <si>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</si>
  <si>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</si>
  <si>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</si>
  <si>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</si>
  <si>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</si>
  <si>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</si>
  <si>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</si>
  <si>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</si>
  <si>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</si>
  <si>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</si>
  <si>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</si>
  <si>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</si>
  <si>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</si>
  <si>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</si>
  <si>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</si>
  <si>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</si>
  <si>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</si>
  <si>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</si>
  <si>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</si>
  <si>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</si>
  <si>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</si>
  <si>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</si>
  <si>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</si>
  <si>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</si>
  <si>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</si>
  <si>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</si>
  <si>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</si>
  <si>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</si>
  <si>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</si>
  <si>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</si>
  <si>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</si>
  <si>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</si>
  <si>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</si>
  <si>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</si>
  <si>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</si>
  <si>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</si>
  <si>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</si>
  <si>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</si>
  <si>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</si>
  <si>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</si>
  <si>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</si>
  <si>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</si>
  <si>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</si>
  <si>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</si>
  <si>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</si>
  <si>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</si>
  <si>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</si>
  <si>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</si>
  <si>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</si>
  <si>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</si>
  <si>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</si>
  <si>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</si>
  <si>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</si>
  <si>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</si>
  <si>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</si>
  <si>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</si>
  <si>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</si>
  <si>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</si>
  <si>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</si>
  <si>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</si>
  <si>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</si>
  <si>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</si>
  <si>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</si>
  <si>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</si>
  <si>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</si>
  <si>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</si>
  <si>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</si>
  <si>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</si>
  <si>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</si>
  <si>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</si>
  <si>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</si>
  <si>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</si>
  <si>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</si>
  <si>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</si>
  <si>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</si>
  <si>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</si>
  <si>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</si>
  <si>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</si>
  <si>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</si>
  <si>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</si>
  <si>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</si>
  <si>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</si>
  <si>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</si>
  <si>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</si>
  <si>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</si>
  <si>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</si>
  <si>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</si>
  <si>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</si>
  <si>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</si>
  <si>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</si>
  <si>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</si>
  <si>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</si>
  <si>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</si>
  <si>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</si>
  <si>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</si>
  <si>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</si>
  <si>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</si>
  <si>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</si>
  <si>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</si>
  <si>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</si>
  <si>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</si>
  <si>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</si>
  <si>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</si>
  <si>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</si>
  <si>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</si>
  <si>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</si>
  <si>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</si>
  <si>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</si>
  <si>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</si>
  <si>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</si>
  <si>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</si>
  <si>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</si>
  <si>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</si>
  <si>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</si>
  <si>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</si>
  <si>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</si>
  <si>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</si>
  <si>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</si>
  <si>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</si>
  <si>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</si>
  <si>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</si>
  <si>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</si>
  <si>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</si>
  <si>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</si>
  <si>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</si>
  <si>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</si>
  <si>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</si>
  <si>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</si>
  <si>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</si>
  <si>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</si>
  <si>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</si>
  <si>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</si>
  <si>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</si>
  <si>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</si>
  <si>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</si>
  <si>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</si>
  <si>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</si>
  <si>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</si>
  <si>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</si>
  <si>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</si>
  <si>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</si>
  <si>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</si>
  <si>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</si>
  <si>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</si>
  <si>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</si>
  <si>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</si>
  <si>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</si>
  <si>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</si>
  <si>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</si>
  <si>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</si>
  <si>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</si>
  <si>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</si>
  <si>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</si>
  <si>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</si>
  <si>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</si>
  <si>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</si>
  <si>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</si>
  <si>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</si>
  <si>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</si>
  <si>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</si>
  <si>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</si>
  <si>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</si>
  <si>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</si>
  <si>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</si>
  <si>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</si>
  <si>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</si>
  <si>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</si>
  <si>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</si>
  <si>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</si>
  <si>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</si>
  <si>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</si>
  <si>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</si>
  <si>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</si>
  <si>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</si>
  <si>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</si>
  <si>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</si>
  <si>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</si>
  <si>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</si>
  <si>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</si>
  <si>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</si>
  <si>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</si>
  <si>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</si>
  <si>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</si>
  <si>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</si>
  <si>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</si>
  <si>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</si>
  <si>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</si>
  <si>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</si>
  <si>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</si>
  <si>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</si>
  <si>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</si>
  <si>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</si>
  <si>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</si>
  <si>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</si>
  <si>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</si>
  <si>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</si>
  <si>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</si>
  <si>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</si>
  <si>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</si>
  <si>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</si>
  <si>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</si>
  <si>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</si>
  <si>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</si>
  <si>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</si>
  <si>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</si>
  <si>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</si>
  <si>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</si>
  <si>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</si>
  <si>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</si>
  <si>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</si>
  <si>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</si>
  <si>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</si>
  <si>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</si>
  <si>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</si>
  <si>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</si>
  <si>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</si>
  <si>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</si>
  <si>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</si>
  <si>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</si>
  <si>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</si>
  <si>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</si>
  <si>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</si>
  <si>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</si>
  <si>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</si>
  <si>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</si>
  <si>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</si>
  <si>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</si>
  <si>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</si>
  <si>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</si>
  <si>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</si>
  <si>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</si>
  <si>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</si>
  <si>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</si>
  <si>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</si>
  <si>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</si>
  <si>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</si>
  <si>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</si>
  <si>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</si>
  <si>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</si>
  <si>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</si>
  <si>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</si>
  <si>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</si>
  <si>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</si>
  <si>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</si>
  <si>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</si>
  <si>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</si>
  <si>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</si>
  <si>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</si>
  <si>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</si>
  <si>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</si>
  <si>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</si>
  <si>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</si>
  <si>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</si>
  <si>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</si>
  <si>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</si>
  <si>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</si>
  <si>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</si>
  <si>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</si>
  <si>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</si>
  <si>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</si>
  <si>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</si>
  <si>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</si>
  <si>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</si>
  <si>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</si>
  <si>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</si>
  <si>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</si>
  <si>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</si>
  <si>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</si>
  <si>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</si>
  <si>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</si>
  <si>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</si>
  <si>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</si>
  <si>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</si>
  <si>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</si>
  <si>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</si>
  <si>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</si>
  <si>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</si>
  <si>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</si>
  <si>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</si>
  <si>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</si>
  <si>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</si>
  <si>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</si>
  <si>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</si>
  <si>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</si>
  <si>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</si>
  <si>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</si>
  <si>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</si>
  <si>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</si>
  <si>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</si>
  <si>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</si>
  <si>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</si>
  <si>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</si>
  <si>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</si>
  <si>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</si>
  <si>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</si>
  <si>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</si>
  <si>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</si>
  <si>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</si>
  <si>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</si>
  <si>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</si>
  <si>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</si>
  <si>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</si>
  <si>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</si>
  <si>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</si>
  <si>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</si>
  <si>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</si>
  <si>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</si>
  <si>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</si>
  <si>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</si>
  <si>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</si>
  <si>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</si>
  <si>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</si>
  <si>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</si>
  <si>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</si>
  <si>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</si>
  <si>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</si>
  <si>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</si>
  <si>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</si>
  <si>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</si>
  <si>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</si>
  <si>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</si>
  <si>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</si>
  <si>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</si>
  <si>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</si>
  <si>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</si>
  <si>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</si>
  <si>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</si>
  <si>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</si>
  <si>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</si>
  <si>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</si>
  <si>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</si>
  <si>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</si>
  <si>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</si>
  <si>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</si>
  <si>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</si>
  <si>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</si>
  <si>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</si>
  <si>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</si>
  <si>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</si>
  <si>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</si>
  <si>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</si>
  <si>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</si>
  <si>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</si>
  <si>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</si>
  <si>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</si>
  <si>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</si>
  <si>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</si>
  <si>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</si>
  <si>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</si>
  <si>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</si>
  <si>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</si>
  <si>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</si>
  <si>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</si>
  <si>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</si>
  <si>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</si>
  <si>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</si>
  <si>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</si>
  <si>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</si>
  <si>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</si>
  <si>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</si>
  <si>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</si>
  <si>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</si>
  <si>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</si>
  <si>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</si>
  <si>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</si>
  <si>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</si>
  <si>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</si>
  <si>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</si>
  <si>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</si>
  <si>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</si>
  <si>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</si>
  <si>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</si>
  <si>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</si>
  <si>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</si>
  <si>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</si>
  <si>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</si>
  <si>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</si>
  <si>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</si>
  <si>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</si>
  <si>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</si>
  <si>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</si>
  <si>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</si>
  <si>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</si>
  <si>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</si>
  <si>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</si>
  <si>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</si>
  <si>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</si>
  <si>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</si>
  <si>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</si>
  <si>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</si>
  <si>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</si>
  <si>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</si>
  <si>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</si>
  <si>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</si>
  <si>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</si>
  <si>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</si>
  <si>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</si>
  <si>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</si>
  <si>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</si>
  <si>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</si>
  <si>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</si>
  <si>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</si>
  <si>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</si>
  <si>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</si>
  <si>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</si>
  <si>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</si>
  <si>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</si>
  <si>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</si>
  <si>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</si>
  <si>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</si>
  <si>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</si>
  <si>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</si>
  <si>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</si>
  <si>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</si>
  <si>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</si>
  <si>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</si>
  <si>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</si>
  <si>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</si>
  <si>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</si>
  <si>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</si>
  <si>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</si>
  <si>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</si>
  <si>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</si>
  <si>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</si>
  <si>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</si>
  <si>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</si>
  <si>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</si>
  <si>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</si>
  <si>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</si>
  <si>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</si>
  <si>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</si>
  <si>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</si>
  <si>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</si>
  <si>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</si>
  <si>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</si>
  <si>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</si>
  <si>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</si>
  <si>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</si>
  <si>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</si>
  <si>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</si>
  <si>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</si>
  <si>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</si>
  <si>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</si>
  <si>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</si>
  <si>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</si>
  <si>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</si>
  <si>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</si>
  <si>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</si>
  <si>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</si>
  <si>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</si>
  <si>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</si>
  <si>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</si>
  <si>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</si>
  <si>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</si>
  <si>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</si>
  <si>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</si>
  <si>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</si>
  <si>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</si>
  <si>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</si>
  <si>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</si>
  <si>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</si>
  <si>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</si>
  <si>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</si>
  <si>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</si>
  <si>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</si>
  <si>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</si>
  <si>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</si>
  <si>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</si>
  <si>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</si>
  <si>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</si>
  <si>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</si>
  <si>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</si>
  <si>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</si>
  <si>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</si>
  <si>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</si>
  <si>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</si>
  <si>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</si>
  <si>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</si>
  <si>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</si>
  <si>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</si>
  <si>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</si>
  <si>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</si>
  <si>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</si>
  <si>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</si>
  <si>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</si>
  <si>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</si>
  <si>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</si>
  <si>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</si>
  <si>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</si>
  <si>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</si>
  <si>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</si>
  <si>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</si>
  <si>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</si>
  <si>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</si>
  <si>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</si>
  <si>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</si>
  <si>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</si>
  <si>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</si>
  <si>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</si>
  <si>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</si>
  <si>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</si>
  <si>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</si>
  <si>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</si>
  <si>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</si>
  <si>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</si>
  <si>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</si>
  <si>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</si>
  <si>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</si>
  <si>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</si>
  <si>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</si>
  <si>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</si>
  <si>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</si>
  <si>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</si>
  <si>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</si>
  <si>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</si>
  <si>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</si>
  <si>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</si>
  <si>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</si>
  <si>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</si>
  <si>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</si>
  <si>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</si>
  <si>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</si>
  <si>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</si>
  <si>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</si>
  <si>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</si>
  <si>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</si>
  <si>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</si>
  <si>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</si>
  <si>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</si>
  <si>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</si>
  <si>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</si>
  <si>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</si>
  <si>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</si>
  <si>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</si>
  <si>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</si>
  <si>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</si>
  <si>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</si>
  <si>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</si>
  <si>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</si>
  <si>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</si>
  <si>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</si>
  <si>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</si>
  <si>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</si>
  <si>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</si>
  <si>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</si>
  <si>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</si>
  <si>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</si>
  <si>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</si>
  <si>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</si>
  <si>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</si>
  <si>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</si>
  <si>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</si>
  <si>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</si>
  <si>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</si>
  <si>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</si>
  <si>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</si>
  <si>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</si>
  <si>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</si>
  <si>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</si>
  <si>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</si>
  <si>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</si>
  <si>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</si>
  <si>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</si>
  <si>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</si>
  <si>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</si>
  <si>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</si>
  <si>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</si>
  <si>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</si>
  <si>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</si>
  <si>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</si>
  <si>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</si>
  <si>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</si>
  <si>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</si>
  <si>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</si>
  <si>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</si>
  <si>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</si>
  <si>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</si>
  <si>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</si>
  <si>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</si>
  <si>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</si>
  <si>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</si>
  <si>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</si>
  <si>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</si>
  <si>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</si>
  <si>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</si>
  <si>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</si>
  <si>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</si>
  <si>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</si>
  <si>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</si>
  <si>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</si>
  <si>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</si>
  <si>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</si>
  <si>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</si>
  <si>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</si>
  <si>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</si>
  <si>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</si>
  <si>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</si>
  <si>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</si>
  <si>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</si>
  <si>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</si>
  <si>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</si>
  <si>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</si>
  <si>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</si>
  <si>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</si>
  <si>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</si>
  <si>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</si>
  <si>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</si>
  <si>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</si>
  <si>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</si>
  <si>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</si>
  <si>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</si>
  <si>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</si>
  <si>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</si>
  <si>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</si>
  <si>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</si>
  <si>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</si>
  <si>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</si>
  <si>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</si>
  <si>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</si>
  <si>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</si>
  <si>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</si>
  <si>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</si>
  <si>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</si>
  <si>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</si>
  <si>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</si>
  <si>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</si>
  <si>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</si>
  <si>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</si>
  <si>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</si>
  <si>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</si>
  <si>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</si>
  <si>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</si>
  <si>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</si>
  <si>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</si>
  <si>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</si>
  <si>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</si>
  <si>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</si>
  <si>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</si>
  <si>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</si>
  <si>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</si>
  <si>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</si>
  <si>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</si>
  <si>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</si>
  <si>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</si>
  <si>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</si>
  <si>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</si>
  <si>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</si>
  <si>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</si>
  <si>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</si>
  <si>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</si>
  <si>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</si>
  <si>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</si>
  <si>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</si>
  <si>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</si>
  <si>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</si>
  <si>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</si>
  <si>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</si>
  <si>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</si>
  <si>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</si>
  <si>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</si>
  <si>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</si>
  <si>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</si>
  <si>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</si>
  <si>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</si>
  <si>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</si>
  <si>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</si>
  <si>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</si>
  <si>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</si>
  <si>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</si>
  <si>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</si>
  <si>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</si>
  <si>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</si>
  <si>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</si>
  <si>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</si>
  <si>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</si>
  <si>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</si>
  <si>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</si>
  <si>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</si>
  <si>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</si>
  <si>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</si>
  <si>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</si>
  <si>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</si>
  <si>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</si>
  <si>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</si>
  <si>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</si>
  <si>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</si>
  <si>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</si>
  <si>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</si>
  <si>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</si>
  <si>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</si>
  <si>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</si>
  <si>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</si>
  <si>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</si>
  <si>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</si>
  <si>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</si>
  <si>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</si>
  <si>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</si>
  <si>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</si>
  <si>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</si>
  <si>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</si>
  <si>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</si>
  <si>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</si>
  <si>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</si>
  <si>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</si>
  <si>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</si>
  <si>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</si>
  <si>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</si>
  <si>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</si>
  <si>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</si>
  <si>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</si>
  <si>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</si>
  <si>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</si>
  <si>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</si>
  <si>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</si>
  <si>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</si>
  <si>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</si>
  <si>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</si>
  <si>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</si>
  <si>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</si>
  <si>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</si>
  <si>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</si>
  <si>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</si>
  <si>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</si>
  <si>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</si>
  <si>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</si>
  <si>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</si>
  <si>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</si>
  <si>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</si>
  <si>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</si>
  <si>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</si>
  <si>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</si>
  <si>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</si>
  <si>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</si>
  <si>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</si>
  <si>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</si>
  <si>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</si>
  <si>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</si>
  <si>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</si>
  <si>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</si>
  <si>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</si>
  <si>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</si>
  <si>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</si>
  <si>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</si>
  <si>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</si>
  <si>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</si>
  <si>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</si>
  <si>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</si>
  <si>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</si>
  <si>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</si>
  <si>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</si>
  <si>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</si>
  <si>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</si>
  <si>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</si>
  <si>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</si>
  <si>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</si>
  <si>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</si>
  <si>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</si>
  <si>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</si>
  <si>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</si>
  <si>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</si>
  <si>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</si>
  <si>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</si>
  <si>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</si>
  <si>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</si>
  <si>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</si>
  <si>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</si>
  <si>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</si>
  <si>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</si>
  <si>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</si>
  <si>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</si>
  <si>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</si>
  <si>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</si>
  <si>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</si>
  <si>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</si>
  <si>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</si>
  <si>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</si>
  <si>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</si>
  <si>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</si>
  <si>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</si>
  <si>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</si>
  <si>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</si>
  <si>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</si>
  <si>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</si>
  <si>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</si>
  <si>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</si>
  <si>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</si>
  <si>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</si>
  <si>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</si>
  <si>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</si>
  <si>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</si>
  <si>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</si>
  <si>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</si>
  <si>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</si>
  <si>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</si>
  <si>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</si>
  <si>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</si>
  <si>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</si>
  <si>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</si>
  <si>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</si>
  <si>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</si>
  <si>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</si>
  <si>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</si>
  <si>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</si>
  <si>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</si>
  <si>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</si>
  <si>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</si>
  <si>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</si>
  <si>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</si>
  <si>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</si>
  <si>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</si>
  <si>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</si>
  <si>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</si>
  <si>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</si>
  <si>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</si>
  <si>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</si>
  <si>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</si>
  <si>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</si>
  <si>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</si>
  <si>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</si>
  <si>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</si>
  <si>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</si>
  <si>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</si>
  <si>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</si>
  <si>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</si>
  <si>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</si>
  <si>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</si>
  <si>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</si>
  <si>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</si>
  <si>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</si>
  <si>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</si>
  <si>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</si>
  <si>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</si>
  <si>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</si>
  <si>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</si>
  <si>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</si>
  <si>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</si>
  <si>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</si>
  <si>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</si>
  <si>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</si>
  <si>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</si>
  <si>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</si>
  <si>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</si>
  <si>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</si>
  <si>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</si>
  <si>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</si>
  <si>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</si>
  <si>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</si>
  <si>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</si>
  <si>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</si>
  <si>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</si>
  <si>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</si>
  <si>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</si>
  <si>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</si>
  <si>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</si>
  <si>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</si>
  <si>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</si>
  <si>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</si>
  <si>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</si>
  <si>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</si>
  <si>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</si>
  <si>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</si>
  <si>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</si>
  <si>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</si>
  <si>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</si>
  <si>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</si>
  <si>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</si>
  <si>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</si>
  <si>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</si>
  <si>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</si>
  <si>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</si>
  <si>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</si>
  <si>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</si>
  <si>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</si>
  <si>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</si>
  <si>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</si>
  <si>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</si>
  <si>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</si>
  <si>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</si>
  <si>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</si>
  <si>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</si>
  <si>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</si>
  <si>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</si>
  <si>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</si>
  <si>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</si>
  <si>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</si>
  <si>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</si>
  <si>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</si>
  <si>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</si>
  <si>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</si>
  <si>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</si>
  <si>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</si>
  <si>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</si>
  <si>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</si>
  <si>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</si>
  <si>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</si>
  <si>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</si>
  <si>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</si>
  <si>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</si>
  <si>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</si>
  <si>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</si>
  <si>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</si>
  <si>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</si>
  <si>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</si>
  <si>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</si>
  <si>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</si>
  <si>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</si>
  <si>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</si>
  <si>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</si>
  <si>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</si>
  <si>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</si>
  <si>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</si>
  <si>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</si>
  <si>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</si>
  <si>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</si>
  <si>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</si>
  <si>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</si>
  <si>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</si>
  <si>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</si>
  <si>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</si>
  <si>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</si>
  <si>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</si>
  <si>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</si>
  <si>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</si>
  <si>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</si>
  <si>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</si>
  <si>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</si>
  <si>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</si>
  <si>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</si>
  <si>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</si>
  <si>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</si>
  <si>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</si>
  <si>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</si>
  <si>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</si>
  <si>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</si>
  <si>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</si>
  <si>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</si>
  <si>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</si>
  <si>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</si>
  <si>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</si>
  <si>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</si>
  <si>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</si>
  <si>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</si>
  <si>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</si>
  <si>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</si>
  <si>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</si>
  <si>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</si>
  <si>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</si>
  <si>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</si>
  <si>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</si>
  <si>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</si>
  <si>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</si>
  <si>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</si>
  <si>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</si>
  <si>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</si>
  <si>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</si>
  <si>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</si>
  <si>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</si>
  <si>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</si>
  <si>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</si>
  <si>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</si>
  <si>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</si>
  <si>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</si>
  <si>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</si>
  <si>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</si>
  <si>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</si>
  <si>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</si>
  <si>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</si>
  <si>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</si>
  <si>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</si>
  <si>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</si>
  <si>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</si>
  <si>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</si>
  <si>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</si>
  <si>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</si>
  <si>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</si>
  <si>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</si>
  <si>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</si>
  <si>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</si>
  <si>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</si>
  <si>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</si>
  <si>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</si>
  <si>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</si>
  <si>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</si>
  <si>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</si>
  <si>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</si>
  <si>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</si>
  <si>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</si>
  <si>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</si>
  <si>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</si>
  <si>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</si>
  <si>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</si>
  <si>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</si>
  <si>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</si>
  <si>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</si>
  <si>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</si>
  <si>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</si>
  <si>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</si>
  <si>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</si>
  <si>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</si>
  <si>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</si>
  <si>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</si>
  <si>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</si>
  <si>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</si>
  <si>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</si>
  <si>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</si>
  <si>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</si>
  <si>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</si>
  <si>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</si>
  <si>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</si>
  <si>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</si>
  <si>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</si>
  <si>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</si>
  <si>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</si>
  <si>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</si>
  <si>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</si>
  <si>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</si>
  <si>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</si>
  <si>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</si>
  <si>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</si>
  <si>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</si>
  <si>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</si>
  <si>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</si>
  <si>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</si>
  <si>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</si>
  <si>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</si>
  <si>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</si>
  <si>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</si>
  <si>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</si>
  <si>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</si>
  <si>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</si>
  <si>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</si>
  <si>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</si>
  <si>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</si>
  <si>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</si>
  <si>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</si>
  <si>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</si>
  <si>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</si>
  <si>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</si>
  <si>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</si>
  <si>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</si>
  <si>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</si>
  <si>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</si>
  <si>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</si>
  <si>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</si>
  <si>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</si>
  <si>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</si>
  <si>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</si>
  <si>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</si>
  <si>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</si>
  <si>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</si>
  <si>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</si>
  <si>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</si>
  <si>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</si>
  <si>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</si>
  <si>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</si>
  <si>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</si>
  <si>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</si>
  <si>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</si>
  <si>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</si>
  <si>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</si>
  <si>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</si>
  <si>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</si>
  <si>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</si>
  <si>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</si>
  <si>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</si>
  <si>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</si>
  <si>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</si>
  <si>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</si>
  <si>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</si>
  <si>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</si>
  <si>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</si>
  <si>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</si>
  <si>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</si>
  <si>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</si>
  <si>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</si>
  <si>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</si>
  <si>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</si>
  <si>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</si>
  <si>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</si>
  <si>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</si>
  <si>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</si>
  <si>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</si>
  <si>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</si>
  <si>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</si>
  <si>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</si>
  <si>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</si>
  <si>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</si>
  <si>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</si>
  <si>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</si>
  <si>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</si>
  <si>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</si>
  <si>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</si>
  <si>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</si>
  <si>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</si>
  <si>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</si>
  <si>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</si>
  <si>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</si>
  <si>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</si>
  <si>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</si>
  <si>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</si>
  <si>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</si>
  <si>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</si>
  <si>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</si>
  <si>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</si>
  <si>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</si>
  <si>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</si>
  <si>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</si>
  <si>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</si>
  <si>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</si>
  <si>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</si>
  <si>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</si>
  <si>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</si>
  <si>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</si>
  <si>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</si>
  <si>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</si>
  <si>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</si>
  <si>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</si>
  <si>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</si>
  <si>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</si>
  <si>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</si>
  <si>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</si>
  <si>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</si>
  <si>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</si>
  <si>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</si>
  <si>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</si>
  <si>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</si>
  <si>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</si>
  <si>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</si>
  <si>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</si>
  <si>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</si>
  <si>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</si>
  <si>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</si>
  <si>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</si>
  <si>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</si>
  <si>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</si>
  <si>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</si>
  <si>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</si>
  <si>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</si>
  <si>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</si>
  <si>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</si>
  <si>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</si>
  <si>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</si>
  <si>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</si>
  <si>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</si>
  <si>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</si>
  <si>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</si>
  <si>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</si>
  <si>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</si>
  <si>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</si>
  <si>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</si>
  <si>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</si>
  <si>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</si>
  <si>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</si>
  <si>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</si>
  <si>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</si>
  <si>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</si>
  <si>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</si>
  <si>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</si>
  <si>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</si>
  <si>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</si>
  <si>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</si>
  <si>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</si>
  <si>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</si>
  <si>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</si>
  <si>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</si>
  <si>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</si>
  <si>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</si>
  <si>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</si>
  <si>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</si>
  <si>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</si>
  <si>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</si>
  <si>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</si>
  <si>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</si>
  <si>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</si>
  <si>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</si>
  <si>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</si>
  <si>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</si>
  <si>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</si>
  <si>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</si>
  <si>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</si>
  <si>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</si>
  <si>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</si>
  <si>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</si>
  <si>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</si>
  <si>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</si>
  <si>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</si>
  <si>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</si>
  <si>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</si>
  <si>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</si>
  <si>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</si>
  <si>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</si>
  <si>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</si>
  <si>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</si>
  <si>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</si>
  <si>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</si>
  <si>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</si>
  <si>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</si>
  <si>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</si>
  <si>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</si>
  <si>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</si>
  <si>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</si>
  <si>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</si>
  <si>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</si>
  <si>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</si>
  <si>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</si>
  <si>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</si>
  <si>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</si>
  <si>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</si>
  <si>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</si>
  <si>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</si>
  <si>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</si>
  <si>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</si>
  <si>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</si>
  <si>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</si>
  <si>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</si>
  <si>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</si>
  <si>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</si>
  <si>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</si>
  <si>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</si>
  <si>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</si>
  <si>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</si>
  <si>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</si>
  <si>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</si>
  <si>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</si>
  <si>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</si>
  <si>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</si>
  <si>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</si>
  <si>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</si>
  <si>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</si>
  <si>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</si>
  <si>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</si>
  <si>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</si>
  <si>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</si>
  <si>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</si>
  <si>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</si>
  <si>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</si>
  <si>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</si>
  <si>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</si>
  <si>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</si>
  <si>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</si>
  <si>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</si>
  <si>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</si>
  <si>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</si>
  <si>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</si>
  <si>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</si>
  <si>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</si>
  <si>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</si>
  <si>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</si>
  <si>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</si>
  <si>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</si>
  <si>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</si>
  <si>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</si>
  <si>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</si>
  <si>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</si>
  <si>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</si>
  <si>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</si>
  <si>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</si>
  <si>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</si>
  <si>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</si>
  <si>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</si>
  <si>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</si>
  <si>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</si>
  <si>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</si>
  <si>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</si>
  <si>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</si>
  <si>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</si>
  <si>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</si>
  <si>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</si>
  <si>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</si>
  <si>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</si>
  <si>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</si>
  <si>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</si>
  <si>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</si>
  <si>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</si>
  <si>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</si>
  <si>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</si>
  <si>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</si>
  <si>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</si>
  <si>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</si>
  <si>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</si>
  <si>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</si>
  <si>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</si>
  <si>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</si>
  <si>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</si>
  <si>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</si>
  <si>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</si>
  <si>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</si>
  <si>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</si>
  <si>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</si>
  <si>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</si>
  <si>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</si>
  <si>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</si>
  <si>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</si>
  <si>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</si>
  <si>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</si>
  <si>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</si>
  <si>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</si>
  <si>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</si>
  <si>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</si>
  <si>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</si>
  <si>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</si>
  <si>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</si>
  <si>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</si>
  <si>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</si>
  <si>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</si>
  <si>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</si>
  <si>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</si>
  <si>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</si>
  <si>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</si>
  <si>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</si>
  <si>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</si>
  <si>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</si>
  <si>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</si>
  <si>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</si>
  <si>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</si>
  <si>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</si>
  <si>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</si>
  <si>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</si>
  <si>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</si>
  <si>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</si>
  <si>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</si>
  <si>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</si>
  <si>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</si>
  <si>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</si>
  <si>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</si>
  <si>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</si>
  <si>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</si>
  <si>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</si>
  <si>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</si>
  <si>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</si>
  <si>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</si>
  <si>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</si>
  <si>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</si>
  <si>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</si>
  <si>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</si>
  <si>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</si>
  <si>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</si>
  <si>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</si>
  <si>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</si>
  <si>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</si>
  <si>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</si>
  <si>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</si>
  <si>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</si>
  <si>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</si>
  <si>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</si>
  <si>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</si>
  <si>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</si>
  <si>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</si>
  <si>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</si>
  <si>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</si>
  <si>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</si>
  <si>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</si>
  <si>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</si>
  <si>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</si>
  <si>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</si>
  <si>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</si>
  <si>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</si>
  <si>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</si>
  <si>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</si>
  <si>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</si>
  <si>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</si>
  <si>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</si>
  <si>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</si>
  <si>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</si>
  <si>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</si>
  <si>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</si>
  <si>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</si>
  <si>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</si>
  <si>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</si>
  <si>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</si>
  <si>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</si>
  <si>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</si>
  <si>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</si>
  <si>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</si>
  <si>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</si>
  <si>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</si>
  <si>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</si>
  <si>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</si>
  <si>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</si>
  <si>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</si>
  <si>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</si>
  <si>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</si>
  <si>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</si>
  <si>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</si>
  <si>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</si>
  <si>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</si>
  <si>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</si>
  <si>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</si>
  <si>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</si>
  <si>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</si>
  <si>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</si>
  <si>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</si>
  <si>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</si>
  <si>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</si>
  <si>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</si>
  <si>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</si>
  <si>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</si>
  <si>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</si>
  <si>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</si>
  <si>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</si>
  <si>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</si>
  <si>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</si>
  <si>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</si>
  <si>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</si>
  <si>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</si>
  <si>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</si>
  <si>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</si>
  <si>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</si>
  <si>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</si>
  <si>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</si>
  <si>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</si>
  <si>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</si>
  <si>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</si>
  <si>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</si>
  <si>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</si>
  <si>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</si>
  <si>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</si>
  <si>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</si>
  <si>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</si>
  <si>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</si>
  <si>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</si>
  <si>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</si>
  <si>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</si>
  <si>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</si>
  <si>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</si>
  <si>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</si>
  <si>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</si>
  <si>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</si>
  <si>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</si>
  <si>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</si>
  <si>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</si>
  <si>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</si>
  <si>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</si>
  <si>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</si>
  <si>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</si>
  <si>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</si>
  <si>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</si>
  <si>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</si>
  <si>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</si>
  <si>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</si>
  <si>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</si>
  <si>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</si>
  <si>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</si>
  <si>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</si>
  <si>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</si>
  <si>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</si>
  <si>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</si>
  <si>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</si>
  <si>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</si>
  <si>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</si>
  <si>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</si>
  <si>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</si>
  <si>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</si>
  <si>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</si>
  <si>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</si>
  <si>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</si>
  <si>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</si>
  <si>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</si>
  <si>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</si>
  <si>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</si>
  <si>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</si>
  <si>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</si>
  <si>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</si>
  <si>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</si>
  <si>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</si>
  <si>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</si>
  <si>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</si>
  <si>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</si>
  <si>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</si>
  <si>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</si>
  <si>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</si>
  <si>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</si>
  <si>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</si>
  <si>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</si>
  <si>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</si>
  <si>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</si>
  <si>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</si>
  <si>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</si>
  <si>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</si>
  <si>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</si>
  <si>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</si>
  <si>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</si>
  <si>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</si>
  <si>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</si>
  <si>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</si>
  <si>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</si>
  <si>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</si>
  <si>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</si>
  <si>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</si>
  <si>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</si>
  <si>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</si>
  <si>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</si>
  <si>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</si>
  <si>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</si>
  <si>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</si>
  <si>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</si>
  <si>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</si>
  <si>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</si>
  <si>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</si>
  <si>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</si>
  <si>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</si>
  <si>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</si>
  <si>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</si>
  <si>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</si>
  <si>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</si>
  <si>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</si>
  <si>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</si>
  <si>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</si>
  <si>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</si>
  <si>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</si>
  <si>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</si>
  <si>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</si>
  <si>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</si>
  <si>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</si>
  <si>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</si>
  <si>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</si>
  <si>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</si>
  <si>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</si>
  <si>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</si>
  <si>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</si>
  <si>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</si>
  <si>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</si>
  <si>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</si>
  <si>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</si>
  <si>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</si>
  <si>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</si>
  <si>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</si>
  <si>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</si>
  <si>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</si>
  <si>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</si>
  <si>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</si>
  <si>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</si>
  <si>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</si>
  <si>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</si>
  <si>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</si>
  <si>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</si>
  <si>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</si>
  <si>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</si>
  <si>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</si>
  <si>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</si>
  <si>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</si>
  <si>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</si>
  <si>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</si>
  <si>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</si>
  <si>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</si>
  <si>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</si>
  <si>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</si>
  <si>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</si>
  <si>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</si>
  <si>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</si>
  <si>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</si>
  <si>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</si>
  <si>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</si>
  <si>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</si>
  <si>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</si>
  <si>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</si>
  <si>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</si>
  <si>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</si>
  <si>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</si>
  <si>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</si>
  <si>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</si>
  <si>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</si>
  <si>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</si>
  <si>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</si>
  <si>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</si>
  <si>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</si>
  <si>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</si>
  <si>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</si>
  <si>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</si>
  <si>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</si>
  <si>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</si>
  <si>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</si>
  <si>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</si>
  <si>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</si>
  <si>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</si>
  <si>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</si>
  <si>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</si>
  <si>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</si>
  <si>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</si>
  <si>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</si>
  <si>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</si>
  <si>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</si>
  <si>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</si>
  <si>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</si>
  <si>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</si>
  <si>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</si>
  <si>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</si>
  <si>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</si>
  <si>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</si>
  <si>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</si>
  <si>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</si>
  <si>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</si>
  <si>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</si>
  <si>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</si>
  <si>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</si>
  <si>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</si>
  <si>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</si>
  <si>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</si>
  <si>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</si>
  <si>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</si>
  <si>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</si>
  <si>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</si>
  <si>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</si>
  <si>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</si>
  <si>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</si>
  <si>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</si>
  <si>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</si>
  <si>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</si>
  <si>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</si>
  <si>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</si>
  <si>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</si>
  <si>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</si>
  <si>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</si>
  <si>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</si>
  <si>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</si>
  <si>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</si>
  <si>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</si>
  <si>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</si>
  <si>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</si>
  <si>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</si>
  <si>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</si>
  <si>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</si>
  <si>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</si>
  <si>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</si>
  <si>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</si>
  <si>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</si>
  <si>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</si>
  <si>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</si>
  <si>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</si>
  <si>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</si>
  <si>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</si>
  <si>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</si>
  <si>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</si>
  <si>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</si>
  <si>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</si>
  <si>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</si>
  <si>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</si>
  <si>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</si>
  <si>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</si>
  <si>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</si>
  <si>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</si>
  <si>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</si>
  <si>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</si>
  <si>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</si>
  <si>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</si>
  <si>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</si>
  <si>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</si>
  <si>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</si>
  <si>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</si>
  <si>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</si>
  <si>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</si>
  <si>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</si>
  <si>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</si>
  <si>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</si>
  <si>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</si>
  <si>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</si>
  <si>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</si>
  <si>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</si>
  <si>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</si>
  <si>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</si>
  <si>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</si>
  <si>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</si>
  <si>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</si>
  <si>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</si>
  <si>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</si>
  <si>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</si>
  <si>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</si>
  <si>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</si>
  <si>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</si>
  <si>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</si>
  <si>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</si>
  <si>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</si>
  <si>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</si>
  <si>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</si>
  <si>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</si>
  <si>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</si>
  <si>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</si>
  <si>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</si>
  <si>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</si>
  <si>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</si>
  <si>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</si>
  <si>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</si>
  <si>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</si>
  <si>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</si>
  <si>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</si>
  <si>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</si>
  <si>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</si>
  <si>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</si>
  <si>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</si>
  <si>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</si>
  <si>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</si>
  <si>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</si>
  <si>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</si>
  <si>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</si>
  <si>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</si>
  <si>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</si>
  <si>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</si>
  <si>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</si>
  <si>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</si>
  <si>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</si>
  <si>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</si>
  <si>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</si>
  <si>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</si>
  <si>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</si>
  <si>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</si>
  <si>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</si>
  <si>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</si>
  <si>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</si>
  <si>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</si>
  <si>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</si>
  <si>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</si>
  <si>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</si>
  <si>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</si>
  <si>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</si>
  <si>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</si>
  <si>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</si>
  <si>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</si>
  <si>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</si>
  <si>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</si>
  <si>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</si>
  <si>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</si>
  <si>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</si>
  <si>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</si>
  <si>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</si>
  <si>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</si>
  <si>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</si>
  <si>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</si>
  <si>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</si>
  <si>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</si>
  <si>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</si>
  <si>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</si>
  <si>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</si>
  <si>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</si>
  <si>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</si>
  <si>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</si>
  <si>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</si>
  <si>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</si>
  <si>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</si>
  <si>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</si>
  <si>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</si>
  <si>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</si>
  <si>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</si>
  <si>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</si>
  <si>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</si>
  <si>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</si>
  <si>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</si>
  <si>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</si>
  <si>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</si>
  <si>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</si>
  <si>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</si>
  <si>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</si>
  <si>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</si>
  <si>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</si>
  <si>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</si>
  <si>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</si>
  <si>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</si>
  <si>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</si>
  <si>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</si>
  <si>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</si>
  <si>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</si>
  <si>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</si>
  <si>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</si>
  <si>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</si>
  <si>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</si>
  <si>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</si>
  <si>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</si>
  <si>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</si>
  <si>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</si>
  <si>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</si>
  <si>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</si>
  <si>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</si>
  <si>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</si>
  <si>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</si>
  <si>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</si>
  <si>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</si>
  <si>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</si>
  <si>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</si>
  <si>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</si>
  <si>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</si>
  <si>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</si>
  <si>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</si>
  <si>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</si>
  <si>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</si>
  <si>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</si>
  <si>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</si>
  <si>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</si>
  <si>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</si>
  <si>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</si>
  <si>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</si>
  <si>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</si>
  <si>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</si>
  <si>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</si>
  <si>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</si>
  <si>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</si>
  <si>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</si>
  <si>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</si>
  <si>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</si>
  <si>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</si>
  <si>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</si>
  <si>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</si>
  <si>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</si>
  <si>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</si>
  <si>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</si>
  <si>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</si>
  <si>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</si>
  <si>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</si>
  <si>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</si>
  <si>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</si>
  <si>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</si>
  <si>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</si>
  <si>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</si>
  <si>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</si>
  <si>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</si>
  <si>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</si>
  <si>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</si>
  <si>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</si>
  <si>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</si>
  <si>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</si>
  <si>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</si>
  <si>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</si>
  <si>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</si>
  <si>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</si>
  <si>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</si>
  <si>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</si>
  <si>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</si>
  <si>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</si>
  <si>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</si>
  <si>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</si>
  <si>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</si>
  <si>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</si>
  <si>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</si>
  <si>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</si>
  <si>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</si>
  <si>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</si>
  <si>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</si>
  <si>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</si>
  <si>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</si>
  <si>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</si>
  <si>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</si>
  <si>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</si>
  <si>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</si>
  <si>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</si>
  <si>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</si>
  <si>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</si>
  <si>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</si>
  <si>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</si>
  <si>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</si>
  <si>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</si>
  <si>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</si>
  <si>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</si>
  <si>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</si>
  <si>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</si>
  <si>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</si>
  <si>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</si>
  <si>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</si>
  <si>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</si>
  <si>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</si>
  <si>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</si>
  <si>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</si>
  <si>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</si>
  <si>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</si>
  <si>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</si>
  <si>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</si>
  <si>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</si>
  <si>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</si>
  <si>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</si>
  <si>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</si>
  <si>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</si>
  <si>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</si>
  <si>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</si>
  <si>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</si>
  <si>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</si>
  <si>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</si>
  <si>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</si>
  <si>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</si>
  <si>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</si>
  <si>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</si>
  <si>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</si>
  <si>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</si>
  <si>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</si>
  <si>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</si>
  <si>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</si>
  <si>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</si>
  <si>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</si>
  <si>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</si>
  <si>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</si>
  <si>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</si>
  <si>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</si>
  <si>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</si>
  <si>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</si>
  <si>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</si>
  <si>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</si>
  <si>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</si>
  <si>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</si>
  <si>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</si>
  <si>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</si>
  <si>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</si>
  <si>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</si>
  <si>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</si>
  <si>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</si>
  <si>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</si>
  <si>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</si>
  <si>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</si>
  <si>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</si>
  <si>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</si>
  <si>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</si>
  <si>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</si>
  <si>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</si>
  <si>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</si>
  <si>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</si>
  <si>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</si>
  <si>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</si>
  <si>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</si>
  <si>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</si>
  <si>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</si>
  <si>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</si>
  <si>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</si>
  <si>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</si>
  <si>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</si>
  <si>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</si>
  <si>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</si>
  <si>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</si>
  <si>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</si>
  <si>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</si>
  <si>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</si>
  <si>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</si>
  <si>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</si>
  <si>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</si>
  <si>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</si>
  <si>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</si>
  <si>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</si>
  <si>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</si>
  <si>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</si>
  <si>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</si>
  <si>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</si>
  <si>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</si>
  <si>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</si>
  <si>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</si>
  <si>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</si>
  <si>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</si>
  <si>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</si>
  <si>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</si>
  <si>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</si>
  <si>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</si>
  <si>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</si>
  <si>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</si>
  <si>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</si>
  <si>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</si>
  <si>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</si>
  <si>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</si>
  <si>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</si>
  <si>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</si>
  <si>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</si>
  <si>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</si>
  <si>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</si>
  <si>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</si>
  <si>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</si>
  <si>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</si>
  <si>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</si>
  <si>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</si>
  <si>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</si>
  <si>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</si>
  <si>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</si>
  <si>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</si>
  <si>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</si>
  <si>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</si>
  <si>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</si>
  <si>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</si>
  <si>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</si>
  <si>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</si>
  <si>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</si>
  <si>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</si>
  <si>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</si>
  <si>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</si>
  <si>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</si>
  <si>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</si>
  <si>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</si>
  <si>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</si>
  <si>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</si>
  <si>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</si>
  <si>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</si>
  <si>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</si>
  <si>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</si>
  <si>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</si>
  <si>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</si>
  <si>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</si>
  <si>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</si>
  <si>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</si>
  <si>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</si>
  <si>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</si>
  <si>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</si>
  <si>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</si>
  <si>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</si>
  <si>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</si>
  <si>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</si>
  <si>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</si>
  <si>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</si>
  <si>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</si>
  <si>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</si>
  <si>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</si>
  <si>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</si>
  <si>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</si>
  <si>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</si>
  <si>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</si>
  <si>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</si>
  <si>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</si>
  <si>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</si>
  <si>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</si>
  <si>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</si>
  <si>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</si>
  <si>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</si>
  <si>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</si>
  <si>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</si>
  <si>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</si>
  <si>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</si>
  <si>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</si>
  <si>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</si>
  <si>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</si>
  <si>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</si>
  <si>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</si>
  <si>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</si>
  <si>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</si>
  <si>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</si>
  <si>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</si>
  <si>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</si>
  <si>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</si>
  <si>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</si>
  <si>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</si>
  <si>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</si>
  <si>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</si>
  <si>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</si>
  <si>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</si>
  <si>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</si>
  <si>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</si>
  <si>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</si>
  <si>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</si>
  <si>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</si>
  <si>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</si>
  <si>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</si>
  <si>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</si>
  <si>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</si>
  <si>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</si>
  <si>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</si>
  <si>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</si>
  <si>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</si>
  <si>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</si>
  <si>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</si>
  <si>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</si>
  <si>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</si>
  <si>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</si>
  <si>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</si>
  <si>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</si>
  <si>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</si>
  <si>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</si>
  <si>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</si>
  <si>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</si>
  <si>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</si>
  <si>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</si>
  <si>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</si>
  <si>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</si>
  <si>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</si>
  <si>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</si>
  <si>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</si>
  <si>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</si>
  <si>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</si>
  <si>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</si>
  <si>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</si>
  <si>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</si>
  <si>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</si>
  <si>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</si>
  <si>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</si>
  <si>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</si>
  <si>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</si>
  <si>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</si>
  <si>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</si>
  <si>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</si>
  <si>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</si>
  <si>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</si>
  <si>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</si>
  <si>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</si>
  <si>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</si>
  <si>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</si>
  <si>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</si>
  <si>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</si>
  <si>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</si>
  <si>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</si>
  <si>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</si>
  <si>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</si>
  <si>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</si>
  <si>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</si>
  <si>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</si>
  <si>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</si>
  <si>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</si>
  <si>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</si>
  <si>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</si>
  <si>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</si>
  <si>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</si>
  <si>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</si>
  <si>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</si>
  <si>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</si>
  <si>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</si>
  <si>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</si>
  <si>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</si>
  <si>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</si>
  <si>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</si>
  <si>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</si>
  <si>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</si>
  <si>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</si>
  <si>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</si>
  <si>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</si>
  <si>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</si>
  <si>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</si>
  <si>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</si>
  <si>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</si>
  <si>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</si>
  <si>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</si>
  <si>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</si>
  <si>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</si>
  <si>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</si>
  <si>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</si>
  <si>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</si>
  <si>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</si>
  <si>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</si>
  <si>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</si>
  <si>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</si>
  <si>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</si>
  <si>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</si>
  <si>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</si>
  <si>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</si>
  <si>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</si>
  <si>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</si>
  <si>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</si>
  <si>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</si>
  <si>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</si>
  <si>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</si>
  <si>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</si>
  <si>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</si>
  <si>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</si>
  <si>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</si>
  <si>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</si>
  <si>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</si>
  <si>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</si>
  <si>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</si>
  <si>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</si>
  <si>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</si>
  <si>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</si>
  <si>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</si>
  <si>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</si>
  <si>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</si>
  <si>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</si>
  <si>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</si>
  <si>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</si>
  <si>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</si>
  <si>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</si>
  <si>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</si>
  <si>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</si>
  <si>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</si>
  <si>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</si>
  <si>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</si>
  <si>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</si>
  <si>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</si>
  <si>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</si>
  <si>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</si>
  <si>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</si>
  <si>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</si>
  <si>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</si>
  <si>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</si>
  <si>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</si>
  <si>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</si>
  <si>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</si>
  <si>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</si>
  <si>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</si>
  <si>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</si>
  <si>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</si>
  <si>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</si>
  <si>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</si>
  <si>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</si>
  <si>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</si>
  <si>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</si>
  <si>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</si>
  <si>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</si>
  <si>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</si>
  <si>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</si>
  <si>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</si>
  <si>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</si>
  <si>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</si>
  <si>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</si>
  <si>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</si>
  <si>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</si>
  <si>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</si>
  <si>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</si>
  <si>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</si>
  <si>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</si>
  <si>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</si>
  <si>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</si>
  <si>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</si>
  <si>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</si>
  <si>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</si>
  <si>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</si>
  <si>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</si>
  <si>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</si>
  <si>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</si>
  <si>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</si>
  <si>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</si>
  <si>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</si>
  <si>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</si>
  <si>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</si>
  <si>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</si>
  <si>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</si>
  <si>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</si>
  <si>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</si>
  <si>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</si>
  <si>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</si>
  <si>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</si>
  <si>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</si>
  <si>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</si>
  <si>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</si>
  <si>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</si>
  <si>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</si>
  <si>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</si>
  <si>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</si>
  <si>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</si>
  <si>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</si>
  <si>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</si>
  <si>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</si>
  <si>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</si>
  <si>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</si>
  <si>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</si>
  <si>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</si>
  <si>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</si>
  <si>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</si>
  <si>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</si>
  <si>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</si>
  <si>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</si>
  <si>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</si>
  <si>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</si>
  <si>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</si>
  <si>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</si>
  <si>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</si>
  <si>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</si>
  <si>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</si>
  <si>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</si>
  <si>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</si>
  <si>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</si>
  <si>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</si>
  <si>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</si>
  <si>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</si>
  <si>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</si>
  <si>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</si>
  <si>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</si>
  <si>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</si>
  <si>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</si>
  <si>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</si>
  <si>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</si>
  <si>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</si>
  <si>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</si>
  <si>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</si>
  <si>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</si>
  <si>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</si>
  <si>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</si>
  <si>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</si>
  <si>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</si>
  <si>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</si>
  <si>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</si>
  <si>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</si>
  <si>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</si>
  <si>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</si>
  <si>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</si>
  <si>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</si>
  <si>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</si>
  <si>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</si>
  <si>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</si>
  <si>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</si>
  <si>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</si>
  <si>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</si>
  <si>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</si>
  <si>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</si>
  <si>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</si>
  <si>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</si>
  <si>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</si>
  <si>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</si>
  <si>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</si>
  <si>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</si>
  <si>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</si>
  <si>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</si>
  <si>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</si>
  <si>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</si>
  <si>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</si>
  <si>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</si>
  <si>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</si>
  <si>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</si>
  <si>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</si>
  <si>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</si>
  <si>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</si>
  <si>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</si>
  <si>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</si>
  <si>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</si>
  <si>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</si>
  <si>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</si>
  <si>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</si>
  <si>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</si>
  <si>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</si>
  <si>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</si>
  <si>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</si>
  <si>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</si>
  <si>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</si>
  <si>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</si>
  <si>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</si>
  <si>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</si>
  <si>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</si>
  <si>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</si>
  <si>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</si>
  <si>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</si>
  <si>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</si>
  <si>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</si>
  <si>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</si>
  <si>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</si>
  <si>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</si>
  <si>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</si>
  <si>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</si>
  <si>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</si>
  <si>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</si>
  <si>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</si>
  <si>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</si>
  <si>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</si>
  <si>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</si>
  <si>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</si>
  <si>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</si>
  <si>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</si>
  <si>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</si>
  <si>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</si>
  <si>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</si>
  <si>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</si>
  <si>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</si>
  <si>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</si>
  <si>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</si>
  <si>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</si>
  <si>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</si>
  <si>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</si>
  <si>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</si>
  <si>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</si>
  <si>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</si>
  <si>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</si>
  <si>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</si>
  <si>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</si>
  <si>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</si>
  <si>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</si>
  <si>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</si>
  <si>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</si>
  <si>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</si>
  <si>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</si>
  <si>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</si>
  <si>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</si>
  <si>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</si>
  <si>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</si>
  <si>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</si>
  <si>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</si>
  <si>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</si>
  <si>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</si>
  <si>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</si>
  <si>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</si>
  <si>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</si>
  <si>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</si>
  <si>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</si>
  <si>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</si>
  <si>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</si>
  <si>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</si>
  <si>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</si>
  <si>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</si>
  <si>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</si>
  <si>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</si>
  <si>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</si>
  <si>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</si>
  <si>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</si>
  <si>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</si>
  <si>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</si>
  <si>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</si>
  <si>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</si>
  <si>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</si>
  <si>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</si>
  <si>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</si>
  <si>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</si>
  <si>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</si>
  <si>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</si>
  <si>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</si>
  <si>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</si>
  <si>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</si>
  <si>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</si>
  <si>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</si>
  <si>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</si>
  <si>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</si>
  <si>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</si>
  <si>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</si>
  <si>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</si>
  <si>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</si>
  <si>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</si>
  <si>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</si>
  <si>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</si>
  <si>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</si>
  <si>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</si>
  <si>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</si>
  <si>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</si>
  <si>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</si>
  <si>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</si>
  <si>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</si>
  <si>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</si>
  <si>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</si>
  <si>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</si>
  <si>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</si>
  <si>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</si>
  <si>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</si>
  <si>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</si>
  <si>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</si>
  <si>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</si>
  <si>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</si>
  <si>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</si>
  <si>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</si>
  <si>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</si>
  <si>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</si>
  <si>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</si>
  <si>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</si>
  <si>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</si>
  <si>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</si>
  <si>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</si>
  <si>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</si>
  <si>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</si>
  <si>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</si>
  <si>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</si>
  <si>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</si>
  <si>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</si>
  <si>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</si>
  <si>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</si>
  <si>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</si>
  <si>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</si>
  <si>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</si>
  <si>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</si>
  <si>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</si>
  <si>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</si>
  <si>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</si>
  <si>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</si>
  <si>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</si>
  <si>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</si>
  <si>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</si>
  <si>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</si>
  <si>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</si>
  <si>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</si>
  <si>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</si>
  <si>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</si>
  <si>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</si>
  <si>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</si>
  <si>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</si>
  <si>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</si>
  <si>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</si>
  <si>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</si>
  <si>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</si>
  <si>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</si>
  <si>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</si>
  <si>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</si>
  <si>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</si>
  <si>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</si>
  <si>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</si>
  <si>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</si>
  <si>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</si>
  <si>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</si>
  <si>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</si>
  <si>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</si>
  <si>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</si>
  <si>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</si>
  <si>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</si>
  <si>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</si>
  <si>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</si>
  <si>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</si>
  <si>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</si>
  <si>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</si>
  <si>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</si>
  <si>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</si>
  <si>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</si>
  <si>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</si>
  <si>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</si>
  <si>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</si>
  <si>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</si>
  <si>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</si>
  <si>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</si>
  <si>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</si>
  <si>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</si>
  <si>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</si>
  <si>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</si>
  <si>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</si>
  <si>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</si>
  <si>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</si>
  <si>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</si>
  <si>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</si>
  <si>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</si>
  <si>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</si>
  <si>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</si>
  <si>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</si>
  <si>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</si>
  <si>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</si>
  <si>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</si>
  <si>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</si>
  <si>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</si>
  <si>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</si>
  <si>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</si>
  <si>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</si>
  <si>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</si>
  <si>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</si>
  <si>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</si>
  <si>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</si>
  <si>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</si>
  <si>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</si>
  <si>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</si>
  <si>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</si>
  <si>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</si>
  <si>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</si>
  <si>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</si>
  <si>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</si>
  <si>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</si>
  <si>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</si>
  <si>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</si>
  <si>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</si>
  <si>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</si>
  <si>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</si>
  <si>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</si>
  <si>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</si>
  <si>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</si>
  <si>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</si>
  <si>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</si>
  <si>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</si>
  <si>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</si>
  <si>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</si>
  <si>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</si>
  <si>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</si>
  <si>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</si>
  <si>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</si>
  <si>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</si>
  <si>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</si>
  <si>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</si>
  <si>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</si>
  <si>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</si>
  <si>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</si>
  <si>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</si>
  <si>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</si>
  <si>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</si>
  <si>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</si>
  <si>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</si>
  <si>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</si>
  <si>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</si>
  <si>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</si>
  <si>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</si>
  <si>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</si>
  <si>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</si>
  <si>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</si>
  <si>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</si>
  <si>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</si>
  <si>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</si>
  <si>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</si>
  <si>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</si>
  <si>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</si>
  <si>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</si>
  <si>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</si>
  <si>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</si>
  <si>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</si>
  <si>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</si>
  <si>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</si>
  <si>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</si>
  <si>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</si>
  <si>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</si>
  <si>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</si>
  <si>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</si>
  <si>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</si>
  <si>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</si>
  <si>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</si>
  <si>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</si>
  <si>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</si>
  <si>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</si>
  <si>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</si>
  <si>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</si>
  <si>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</si>
  <si>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</si>
  <si>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</si>
  <si>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</si>
  <si>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</si>
  <si>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</si>
  <si>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</si>
  <si>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</si>
  <si>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</si>
  <si>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</si>
  <si>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</si>
  <si>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</si>
  <si>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</si>
  <si>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</si>
  <si>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</si>
  <si>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</si>
  <si>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</si>
  <si>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</si>
  <si>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</si>
  <si>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</si>
  <si>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</si>
  <si>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</si>
  <si>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</si>
  <si>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</si>
  <si>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</si>
  <si>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</si>
  <si>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</si>
  <si>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</si>
  <si>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</si>
  <si>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</si>
  <si>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</si>
  <si>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</si>
  <si>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</si>
  <si>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</si>
  <si>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</si>
  <si>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</si>
  <si>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</si>
  <si>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</si>
  <si>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</si>
  <si>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</si>
  <si>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</si>
  <si>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</si>
  <si>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</si>
  <si>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</si>
  <si>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</si>
  <si>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</si>
  <si>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</si>
  <si>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</si>
  <si>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</si>
  <si>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</si>
  <si>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</si>
  <si>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</si>
  <si>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</si>
  <si>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</si>
  <si>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</si>
  <si>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</si>
  <si>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</si>
  <si>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</si>
  <si>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</si>
  <si>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</si>
  <si>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</si>
  <si>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</si>
  <si>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</si>
  <si>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</si>
  <si>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</si>
  <si>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</si>
  <si>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</si>
  <si>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</si>
  <si>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</si>
  <si>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</si>
  <si>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</si>
  <si>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</si>
  <si>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</si>
  <si>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</si>
  <si>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</si>
  <si>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</si>
  <si>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</si>
  <si>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</si>
  <si>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</si>
  <si>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</si>
  <si>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</si>
  <si>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</si>
  <si>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</si>
  <si>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</si>
  <si>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</si>
  <si>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</si>
  <si>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</si>
  <si>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</si>
  <si>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</si>
  <si>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</si>
  <si>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</si>
  <si>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</si>
  <si>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</si>
  <si>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</si>
  <si>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</si>
  <si>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</si>
  <si>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</si>
  <si>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</si>
  <si>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</si>
  <si>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</si>
  <si>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</si>
  <si>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</si>
  <si>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</si>
  <si>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</si>
  <si>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</si>
  <si>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</si>
  <si>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</si>
  <si>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</si>
  <si>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</si>
  <si>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</si>
  <si>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</si>
  <si>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</si>
  <si>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</si>
  <si>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</si>
  <si>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</si>
  <si>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</si>
  <si>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</si>
  <si>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</si>
  <si>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</si>
  <si>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</si>
  <si>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</si>
  <si>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</si>
  <si>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</si>
  <si>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</si>
  <si>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</si>
  <si>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</si>
  <si>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</si>
  <si>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</si>
  <si>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</si>
  <si>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</si>
  <si>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</si>
  <si>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</si>
  <si>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</si>
  <si>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</si>
  <si>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</si>
  <si>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</si>
  <si>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</si>
  <si>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</si>
  <si>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</si>
  <si>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</si>
  <si>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</si>
  <si>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</si>
  <si>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</si>
  <si>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</si>
  <si>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</si>
  <si>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</si>
  <si>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</si>
  <si>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</si>
  <si>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</si>
  <si>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</si>
  <si>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</si>
  <si>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</si>
  <si>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</si>
  <si>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</si>
  <si>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</si>
  <si>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</si>
  <si>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</si>
  <si>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</si>
  <si>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</si>
  <si>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</si>
  <si>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</si>
  <si>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</si>
  <si>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</si>
  <si>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</si>
  <si>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</si>
  <si>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</si>
  <si>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</si>
  <si>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</si>
  <si>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</si>
  <si>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</si>
  <si>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</si>
  <si>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</si>
  <si>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</si>
  <si>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</si>
  <si>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</si>
  <si>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</si>
  <si>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</si>
  <si>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</si>
  <si>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</si>
  <si>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</si>
  <si>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</si>
  <si>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</si>
  <si>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</si>
  <si>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</si>
  <si>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</si>
  <si>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</si>
  <si>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</si>
  <si>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</si>
  <si>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</si>
  <si>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</si>
  <si>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</si>
  <si>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</si>
  <si>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</si>
  <si>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</si>
  <si>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</si>
  <si>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</si>
  <si>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</si>
  <si>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</si>
  <si>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</si>
  <si>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</si>
  <si>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</si>
  <si>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</si>
  <si>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</si>
  <si>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</si>
  <si>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</si>
  <si>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</si>
  <si>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</si>
  <si>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</si>
  <si>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</si>
  <si>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</si>
  <si>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</si>
  <si>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</si>
  <si>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</si>
  <si>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</si>
  <si>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</si>
  <si>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</si>
  <si>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</si>
  <si>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</si>
  <si>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</si>
  <si>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</si>
  <si>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</si>
  <si>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</si>
  <si>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</si>
  <si>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</si>
  <si>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</si>
  <si>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</si>
  <si>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</si>
  <si>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</si>
  <si>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</si>
  <si>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</si>
  <si>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</si>
  <si>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</si>
  <si>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</si>
  <si>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</si>
  <si>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</si>
  <si>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</si>
  <si>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</si>
  <si>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</si>
  <si>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</si>
  <si>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</si>
  <si>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</si>
  <si>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</si>
  <si>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</si>
  <si>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</si>
  <si>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</si>
  <si>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</si>
  <si>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</si>
  <si>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</si>
  <si>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</si>
  <si>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</si>
  <si>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</si>
  <si>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</si>
  <si>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</si>
  <si>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</si>
  <si>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</si>
  <si>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</si>
  <si>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</si>
  <si>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</si>
  <si>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</si>
  <si>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</si>
  <si>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</si>
  <si>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</si>
  <si>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</si>
  <si>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</si>
  <si>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</si>
  <si>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</si>
  <si>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</si>
  <si>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</si>
  <si>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</si>
  <si>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</si>
  <si>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</si>
  <si>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</si>
  <si>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</si>
  <si>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</si>
  <si>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</si>
  <si>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</si>
  <si>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</si>
  <si>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</si>
  <si>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</si>
  <si>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</si>
  <si>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</si>
  <si>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</si>
  <si>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</si>
  <si>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</si>
  <si>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</si>
  <si>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</si>
  <si>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</si>
  <si>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</si>
  <si>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</si>
  <si>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</si>
  <si>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</si>
  <si>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</si>
  <si>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</si>
  <si>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</si>
  <si>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</si>
  <si>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</si>
  <si>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</si>
  <si>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</si>
  <si>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</si>
  <si>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</si>
  <si>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</si>
  <si>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</si>
  <si>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</si>
  <si>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</si>
  <si>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</si>
  <si>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</si>
  <si>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</si>
  <si>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</si>
  <si>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</si>
  <si>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</si>
  <si>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</si>
  <si>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</si>
  <si>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</si>
  <si>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</si>
  <si>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</si>
  <si>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</si>
  <si>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</si>
  <si>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</si>
  <si>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</si>
  <si>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</si>
  <si>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</si>
  <si>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</si>
  <si>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</si>
  <si>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</si>
  <si>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</si>
  <si>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</si>
  <si>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</si>
  <si>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</si>
  <si>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</si>
  <si>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</si>
  <si>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</si>
  <si>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</si>
  <si>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</si>
  <si>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</si>
  <si>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</si>
  <si>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</si>
  <si>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</si>
  <si>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</si>
  <si>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</si>
  <si>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</si>
  <si>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</si>
  <si>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</si>
  <si>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</si>
  <si>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</si>
  <si>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</si>
  <si>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</si>
  <si>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</si>
  <si>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</si>
  <si>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</si>
  <si>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</si>
  <si>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</si>
  <si>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</si>
  <si>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</si>
  <si>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</si>
  <si>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</si>
  <si>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</si>
  <si>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</si>
  <si>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</si>
  <si>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</si>
  <si>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</si>
  <si>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</si>
  <si>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</si>
  <si>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</si>
  <si>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</si>
  <si>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</si>
  <si>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</si>
  <si>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</si>
  <si>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</si>
  <si>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</si>
  <si>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</si>
  <si>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</si>
  <si>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</si>
  <si>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</si>
  <si>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</si>
  <si>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</si>
  <si>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</si>
  <si>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</si>
  <si>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</si>
  <si>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</si>
  <si>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</si>
  <si>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</si>
  <si>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</si>
  <si>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</si>
  <si>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</si>
  <si>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</si>
  <si>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</si>
  <si>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</si>
  <si>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</si>
  <si>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</si>
  <si>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</si>
  <si>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</si>
  <si>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</si>
  <si>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</si>
  <si>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</si>
  <si>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</si>
  <si>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</si>
  <si>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</si>
  <si>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</si>
  <si>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</si>
  <si>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</si>
  <si>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</si>
  <si>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</si>
  <si>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</si>
  <si>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</si>
  <si>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</si>
  <si>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</si>
  <si>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</si>
  <si>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</si>
  <si>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</si>
  <si>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</si>
  <si>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</si>
  <si>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</si>
  <si>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</si>
  <si>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</si>
  <si>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</si>
  <si>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</si>
  <si>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</si>
  <si>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</si>
  <si>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</si>
  <si>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</si>
  <si>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</si>
  <si>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</si>
  <si>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</si>
  <si>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</si>
  <si>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</si>
  <si>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</si>
  <si>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</si>
  <si>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</si>
  <si>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</si>
  <si>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</si>
  <si>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</si>
  <si>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</si>
  <si>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</si>
  <si>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</si>
  <si>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</si>
  <si>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</si>
  <si>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</si>
  <si>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</si>
  <si>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</si>
  <si>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</si>
  <si>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</si>
  <si>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</si>
  <si>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</si>
  <si>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</si>
  <si>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</si>
  <si>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</si>
  <si>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</si>
  <si>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</si>
  <si>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</si>
  <si>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</si>
  <si>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</si>
  <si>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</si>
  <si>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</si>
  <si>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</si>
  <si>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</si>
  <si>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</si>
  <si>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</si>
  <si>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</si>
  <si>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</si>
  <si>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</si>
  <si>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</si>
  <si>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</si>
  <si>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</si>
  <si>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</si>
  <si>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</si>
  <si>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</si>
  <si>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</si>
  <si>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</si>
  <si>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</si>
  <si>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</si>
  <si>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</si>
  <si>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</si>
  <si>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</si>
  <si>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</si>
  <si>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</si>
  <si>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</si>
  <si>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</si>
  <si>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</si>
  <si>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</si>
  <si>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</si>
  <si>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</si>
  <si>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</si>
  <si>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</si>
  <si>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</si>
  <si>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</si>
  <si>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</si>
  <si>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</si>
  <si>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</si>
  <si>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</si>
  <si>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</si>
  <si>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</si>
  <si>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</si>
  <si>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</si>
  <si>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</si>
  <si>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</si>
  <si>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</si>
  <si>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</si>
  <si>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</si>
  <si>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</si>
  <si>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</si>
  <si>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</si>
  <si>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</si>
  <si>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</si>
  <si>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</si>
  <si>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</si>
  <si>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</si>
  <si>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</si>
  <si>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</si>
  <si>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</si>
  <si>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</si>
  <si>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</si>
  <si>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</si>
  <si>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</si>
  <si>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</si>
  <si>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</si>
  <si>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</si>
  <si>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</si>
  <si>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</si>
  <si>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</si>
  <si>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</si>
  <si>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</si>
  <si>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</si>
  <si>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</si>
  <si>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</si>
  <si>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</si>
  <si>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</si>
  <si>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</si>
  <si>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</si>
  <si>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</si>
  <si>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</si>
  <si>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</si>
  <si>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</si>
  <si>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</si>
  <si>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</si>
  <si>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</si>
  <si>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</si>
  <si>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</si>
  <si>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</si>
  <si>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</si>
  <si>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</si>
  <si>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</si>
  <si>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</si>
  <si>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</si>
  <si>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</si>
  <si>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</si>
  <si>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</si>
  <si>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</si>
  <si>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</si>
  <si>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</si>
  <si>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</si>
  <si>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</si>
  <si>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</si>
  <si>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</si>
  <si>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</si>
  <si>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</si>
  <si>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</si>
  <si>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</si>
  <si>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</si>
  <si>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</si>
  <si>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</si>
  <si>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</si>
  <si>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</si>
  <si>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</si>
  <si>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</si>
  <si>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</si>
  <si>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</si>
  <si>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</si>
  <si>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</si>
  <si>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</si>
  <si>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</si>
  <si>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</si>
  <si>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</si>
  <si>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</si>
  <si>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</si>
  <si>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</si>
  <si>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</si>
  <si>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</si>
  <si>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</si>
  <si>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</si>
  <si>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</si>
  <si>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</si>
  <si>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</si>
  <si>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</si>
  <si>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</si>
  <si>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</si>
  <si>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</si>
  <si>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</si>
  <si>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</si>
  <si>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</si>
  <si>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</si>
  <si>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</si>
  <si>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</si>
  <si>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</si>
  <si>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</si>
  <si>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</si>
  <si>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</si>
  <si>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</si>
  <si>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</si>
  <si>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</si>
  <si>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</si>
  <si>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</si>
  <si>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</si>
  <si>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</si>
  <si>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</si>
  <si>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</si>
  <si>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</si>
  <si>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</si>
  <si>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</si>
  <si>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</si>
  <si>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</si>
  <si>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</si>
  <si>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</si>
  <si>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</si>
  <si>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</si>
  <si>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</si>
  <si>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</si>
  <si>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</si>
  <si>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</si>
  <si>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</si>
  <si>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</si>
  <si>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</si>
  <si>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</si>
  <si>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</si>
  <si>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</si>
  <si>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</si>
  <si>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</si>
  <si>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</si>
  <si>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</si>
  <si>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</si>
  <si>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</si>
  <si>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</si>
  <si>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</si>
  <si>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</si>
  <si>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</si>
  <si>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</si>
  <si>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</si>
  <si>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</si>
  <si>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</si>
  <si>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</si>
  <si>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</si>
  <si>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</si>
  <si>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</si>
  <si>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</si>
  <si>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</si>
  <si>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</si>
  <si>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</si>
  <si>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</si>
  <si>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</si>
  <si>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</si>
  <si>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</si>
  <si>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</si>
  <si>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</si>
  <si>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</si>
  <si>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</si>
  <si>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</si>
  <si>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</si>
  <si>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</si>
  <si>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</si>
  <si>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</si>
  <si>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</si>
  <si>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</si>
  <si>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</si>
  <si>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</si>
  <si>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</si>
  <si>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</si>
  <si>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</si>
  <si>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</si>
  <si>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</si>
  <si>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</si>
  <si>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</si>
  <si>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</si>
  <si>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</si>
  <si>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</si>
  <si>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</si>
  <si>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</si>
  <si>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</si>
  <si>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</si>
  <si>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</si>
  <si>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</si>
  <si>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</si>
  <si>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</si>
  <si>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</si>
  <si>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</si>
  <si>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</si>
  <si>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</si>
  <si>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</si>
  <si>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</si>
  <si>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</si>
  <si>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</si>
  <si>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</si>
  <si>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</si>
  <si>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</si>
  <si>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</si>
  <si>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</si>
  <si>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</si>
  <si>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</si>
  <si>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</si>
  <si>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</si>
  <si>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</si>
  <si>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</si>
  <si>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</si>
  <si>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</si>
  <si>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</si>
  <si>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</si>
  <si>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</si>
  <si>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</si>
  <si>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</si>
  <si>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</si>
  <si>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</si>
  <si>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</si>
  <si>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</si>
  <si>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</si>
  <si>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</si>
  <si>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</si>
  <si>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</si>
  <si>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</si>
  <si>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</si>
  <si>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</si>
  <si>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</si>
  <si>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</si>
  <si>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</si>
  <si>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</si>
  <si>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</si>
  <si>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</si>
  <si>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</si>
  <si>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</si>
  <si>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</si>
  <si>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</si>
  <si>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</si>
  <si>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</si>
  <si>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</si>
  <si>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</si>
  <si>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</si>
  <si>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</si>
  <si>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</si>
  <si>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</si>
  <si>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</si>
  <si>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</si>
  <si>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</si>
  <si>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</si>
  <si>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</si>
  <si>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</si>
  <si>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</si>
  <si>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</si>
  <si>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</si>
  <si>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</si>
  <si>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</si>
  <si>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</si>
  <si>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</si>
  <si>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</si>
  <si>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</si>
  <si>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</si>
  <si>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</si>
  <si>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</si>
  <si>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</si>
  <si>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</si>
  <si>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</si>
  <si>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</si>
  <si>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</si>
  <si>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</si>
  <si>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</si>
  <si>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</si>
  <si>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</si>
  <si>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</si>
  <si>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</si>
  <si>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</si>
  <si>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</si>
  <si>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</si>
  <si>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</si>
  <si>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</si>
  <si>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</si>
  <si>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</si>
  <si>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</si>
  <si>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</si>
  <si>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</si>
  <si>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</si>
  <si>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</si>
  <si>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</si>
  <si>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</si>
  <si>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</si>
  <si>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</si>
  <si>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</si>
  <si>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</si>
  <si>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</si>
  <si>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</si>
  <si>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</si>
  <si>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</si>
  <si>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</si>
  <si>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</si>
  <si>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</si>
  <si>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</si>
  <si>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</si>
  <si>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</si>
  <si>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</si>
  <si>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</si>
  <si>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</si>
  <si>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</si>
  <si>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</si>
  <si>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</si>
  <si>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</si>
  <si>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</si>
  <si>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</si>
  <si>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</si>
  <si>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</si>
  <si>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</si>
  <si>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</si>
  <si>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</si>
  <si>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</si>
  <si>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</si>
  <si>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</si>
  <si>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</si>
  <si>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</si>
  <si>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</si>
  <si>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</si>
  <si>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</si>
  <si>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</si>
  <si>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</si>
  <si>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</si>
  <si>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</si>
  <si>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</si>
  <si>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</si>
  <si>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</si>
  <si>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</si>
  <si>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</si>
  <si>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</si>
  <si>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</si>
  <si>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</si>
  <si>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</si>
  <si>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</si>
  <si>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</si>
  <si>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</si>
  <si>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</si>
  <si>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</si>
  <si>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</si>
  <si>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</si>
  <si>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</si>
  <si>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</si>
  <si>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</si>
  <si>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</si>
  <si>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</si>
  <si>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</si>
  <si>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</si>
  <si>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</si>
  <si>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</si>
  <si>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</si>
  <si>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</si>
  <si>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</si>
  <si>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</si>
  <si>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</si>
  <si>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</si>
  <si>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</si>
  <si>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</si>
  <si>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</si>
  <si>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</si>
  <si>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</si>
  <si>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</si>
  <si>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</si>
  <si>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</si>
  <si>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</si>
  <si>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</si>
  <si>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</si>
  <si>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</si>
  <si>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</si>
  <si>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</si>
  <si>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</si>
  <si>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</si>
  <si>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</si>
  <si>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</si>
  <si>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</si>
  <si>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</si>
  <si>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</si>
  <si>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</si>
  <si>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</si>
  <si>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</si>
  <si>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</si>
  <si>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</si>
  <si>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</si>
  <si>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</si>
  <si>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</si>
  <si>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</si>
  <si>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</si>
  <si>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</si>
  <si>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</si>
  <si>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</si>
  <si>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</si>
  <si>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</si>
  <si>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</si>
  <si>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</si>
  <si>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</si>
  <si>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</si>
  <si>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</si>
  <si>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</si>
  <si>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</si>
  <si>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</si>
  <si>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</si>
  <si>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</si>
  <si>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</si>
  <si>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</si>
  <si>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</si>
  <si>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</si>
  <si>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</si>
  <si>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</si>
  <si>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</si>
  <si>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</si>
  <si>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</si>
  <si>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</si>
  <si>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</si>
  <si>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</si>
  <si>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</si>
  <si>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</si>
  <si>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</si>
  <si>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</si>
  <si>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</si>
  <si>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</si>
  <si>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</si>
  <si>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</si>
  <si>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</si>
  <si>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</si>
  <si>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</si>
  <si>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</si>
  <si>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</si>
  <si>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</si>
  <si>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</si>
  <si>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</si>
  <si>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</si>
  <si>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</si>
  <si>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</si>
  <si>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</si>
  <si>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</si>
  <si>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</si>
  <si>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</si>
  <si>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</si>
  <si>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</si>
  <si>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</si>
  <si>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</si>
  <si>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</si>
  <si>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</si>
  <si>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</si>
  <si>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</si>
  <si>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</si>
  <si>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</si>
  <si>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</si>
  <si>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</si>
  <si>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</si>
  <si>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</si>
  <si>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</si>
  <si>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</si>
  <si>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</si>
  <si>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</si>
  <si>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</si>
  <si>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</si>
  <si>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</si>
  <si>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</si>
  <si>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</si>
  <si>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</si>
  <si>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</si>
  <si>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</si>
  <si>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</si>
  <si>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</si>
  <si>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</si>
  <si>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</si>
  <si>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</si>
  <si>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</si>
  <si>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</si>
  <si>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</si>
  <si>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</si>
  <si>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</si>
  <si>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</si>
  <si>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</si>
  <si>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</si>
  <si>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</si>
  <si>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</si>
  <si>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</si>
  <si>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</si>
  <si>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</si>
  <si>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</si>
  <si>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</si>
  <si>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</si>
  <si>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</si>
  <si>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</si>
  <si>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</si>
  <si>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</si>
  <si>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</si>
  <si>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</si>
  <si>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</si>
  <si>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</si>
  <si>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</si>
  <si>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</si>
  <si>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</si>
  <si>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</si>
  <si>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</si>
  <si>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</si>
  <si>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</si>
  <si>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</si>
  <si>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</si>
  <si>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</si>
  <si>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</si>
  <si>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</si>
  <si>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</si>
  <si>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</si>
  <si>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</si>
  <si>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</si>
  <si>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</si>
  <si>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</si>
  <si>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</si>
  <si>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</si>
  <si>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</si>
  <si>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</si>
  <si>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</si>
  <si>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</si>
  <si>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</si>
  <si>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</si>
  <si>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</si>
  <si>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</si>
  <si>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</si>
  <si>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</si>
  <si>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</si>
  <si>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</si>
  <si>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</si>
  <si>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</si>
  <si>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</si>
  <si>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</si>
  <si>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</si>
  <si>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</si>
  <si>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</si>
  <si>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</si>
  <si>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</si>
  <si>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</si>
  <si>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</si>
  <si>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</si>
  <si>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</si>
  <si>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</si>
  <si>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</si>
  <si>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</si>
  <si>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</si>
  <si>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</si>
  <si>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</si>
  <si>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</si>
  <si>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</si>
  <si>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</si>
  <si>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</si>
  <si>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</si>
  <si>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</si>
  <si>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</si>
  <si>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</si>
  <si>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</si>
  <si>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</si>
  <si>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</si>
  <si>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</si>
  <si>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</si>
  <si>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</si>
  <si>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</si>
  <si>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</si>
  <si>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</si>
  <si>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</si>
  <si>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</si>
  <si>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</si>
  <si>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</si>
  <si>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</si>
  <si>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</si>
  <si>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</si>
  <si>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</si>
  <si>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</si>
  <si>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</si>
  <si>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</si>
  <si>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</si>
  <si>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</si>
  <si>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</si>
  <si>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</si>
  <si>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</si>
  <si>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</si>
  <si>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</si>
  <si>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</si>
  <si>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</si>
  <si>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</si>
  <si>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</si>
  <si>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</si>
  <si>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</si>
  <si>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</si>
  <si>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</si>
  <si>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</si>
  <si>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</si>
  <si>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</si>
  <si>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</si>
  <si>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</si>
  <si>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</si>
  <si>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</si>
  <si>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</si>
  <si>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</si>
  <si>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</si>
  <si>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</si>
  <si>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</si>
  <si>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</si>
  <si>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</si>
  <si>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</si>
  <si>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</si>
  <si>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</si>
  <si>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</si>
  <si>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</si>
  <si>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</si>
  <si>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</si>
  <si>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</si>
  <si>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</si>
  <si>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</si>
  <si>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</si>
  <si>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</si>
  <si>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</si>
  <si>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</si>
  <si>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</si>
  <si>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</si>
  <si>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</si>
  <si>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</si>
  <si>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</si>
  <si>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</si>
  <si>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</si>
  <si>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</si>
  <si>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</si>
  <si>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</si>
  <si>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</si>
  <si>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</si>
  <si>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</si>
  <si>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</si>
  <si>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</si>
  <si>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</si>
  <si>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</si>
  <si>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</si>
  <si>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</si>
  <si>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</si>
  <si>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</si>
  <si>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</si>
  <si>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</si>
  <si>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</si>
  <si>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</si>
  <si>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</si>
  <si>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</si>
  <si>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</si>
  <si>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</si>
  <si>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</si>
  <si>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</si>
  <si>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</si>
  <si>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</si>
  <si>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</si>
  <si>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</si>
  <si>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</si>
  <si>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</si>
  <si>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</si>
  <si>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</si>
  <si>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</si>
  <si>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</si>
  <si>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</si>
  <si>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</si>
  <si>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</si>
  <si>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</si>
  <si>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</si>
  <si>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</si>
  <si>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</si>
  <si>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</si>
  <si>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</si>
  <si>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</si>
  <si>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</si>
  <si>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</si>
  <si>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</si>
  <si>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</si>
  <si>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</si>
  <si>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</si>
  <si>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</si>
  <si>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</si>
  <si>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</si>
  <si>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</si>
  <si>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</si>
  <si>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</si>
  <si>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</si>
  <si>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</si>
  <si>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</si>
  <si>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</si>
  <si>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</si>
  <si>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</si>
  <si>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</si>
  <si>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</si>
  <si>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</si>
  <si>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</si>
  <si>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</si>
  <si>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</si>
  <si>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</si>
  <si>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</si>
  <si>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</si>
  <si>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</si>
  <si>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</si>
  <si>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</si>
  <si>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</si>
  <si>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</si>
  <si>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</si>
  <si>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</si>
  <si>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</si>
  <si>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</si>
  <si>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</si>
  <si>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</si>
  <si>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</si>
  <si>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</si>
  <si>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</si>
  <si>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</si>
  <si>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</si>
  <si>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</si>
  <si>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</si>
  <si>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</si>
  <si>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</si>
  <si>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</si>
  <si>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</si>
  <si>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</si>
  <si>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</si>
  <si>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</si>
  <si>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</si>
  <si>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</si>
  <si>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</si>
  <si>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</si>
  <si>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</si>
  <si>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</si>
  <si>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</si>
  <si>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</si>
  <si>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</si>
  <si>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</si>
  <si>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</si>
  <si>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</si>
  <si>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</si>
  <si>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</si>
  <si>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</si>
  <si>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</si>
  <si>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</si>
  <si>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</si>
  <si>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</si>
  <si>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</si>
  <si>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</si>
  <si>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</si>
  <si>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</si>
  <si>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</si>
  <si>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</si>
  <si>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</si>
  <si>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</si>
  <si>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</si>
  <si>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</si>
  <si>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</si>
  <si>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</si>
  <si>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</si>
  <si>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</si>
  <si>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</si>
  <si>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</si>
  <si>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</si>
  <si>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</si>
  <si>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</si>
  <si>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</si>
  <si>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</si>
  <si>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</si>
  <si>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</si>
  <si>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</si>
  <si>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</si>
  <si>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</si>
  <si>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</si>
  <si>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</si>
  <si>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</si>
  <si>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</si>
  <si>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</si>
  <si>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</si>
  <si>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</si>
  <si>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</si>
  <si>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</si>
  <si>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</si>
  <si>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</si>
  <si>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</si>
  <si>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</si>
  <si>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</si>
  <si>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</si>
  <si>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</si>
  <si>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</si>
  <si>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</si>
  <si>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</si>
  <si>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</si>
  <si>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</si>
  <si>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</si>
  <si>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</si>
  <si>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</si>
  <si>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</si>
  <si>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</si>
  <si>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</si>
  <si>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</si>
  <si>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</si>
  <si>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</si>
  <si>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</si>
  <si>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</si>
  <si>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</si>
  <si>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</si>
  <si>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</si>
  <si>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</si>
  <si>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</si>
  <si>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</si>
  <si>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</si>
  <si>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</si>
  <si>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</si>
  <si>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</si>
  <si>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</si>
  <si>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</si>
  <si>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</si>
  <si>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</si>
  <si>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</si>
  <si>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</si>
  <si>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</si>
  <si>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</si>
  <si>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</si>
  <si>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</si>
  <si>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</si>
  <si>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</si>
  <si>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</si>
  <si>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</si>
  <si>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</si>
  <si>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</si>
  <si>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</si>
  <si>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</si>
  <si>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</si>
  <si>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</si>
  <si>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</si>
  <si>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</si>
  <si>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</si>
  <si>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</si>
  <si>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</si>
  <si>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</si>
  <si>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</si>
  <si>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</si>
  <si>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</si>
  <si>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</si>
  <si>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</si>
  <si>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</si>
  <si>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</si>
  <si>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</si>
  <si>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</si>
  <si>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</si>
  <si>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</si>
  <si>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</si>
  <si>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</si>
  <si>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</si>
  <si>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</si>
  <si>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</si>
  <si>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</si>
  <si>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</si>
  <si>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</si>
  <si>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</si>
  <si>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</si>
  <si>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</si>
  <si>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</si>
  <si>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</si>
  <si>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</si>
  <si>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</si>
  <si>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</si>
  <si>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</si>
  <si>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</si>
  <si>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</si>
  <si>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</si>
  <si>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</si>
  <si>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</si>
  <si>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</si>
  <si>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</si>
  <si>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</si>
  <si>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</si>
  <si>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</si>
  <si>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</si>
  <si>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</si>
  <si>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</si>
  <si>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</si>
  <si>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</si>
  <si>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</si>
  <si>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</si>
  <si>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</si>
  <si>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</si>
  <si>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</si>
  <si>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</si>
  <si>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</si>
  <si>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</si>
  <si>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</si>
  <si>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</si>
  <si>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</si>
  <si>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</si>
  <si>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</si>
  <si>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</si>
  <si>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</si>
  <si>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</si>
  <si>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</si>
  <si>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</si>
  <si>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</si>
  <si>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</si>
  <si>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</si>
  <si>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</si>
  <si>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</si>
  <si>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</si>
  <si>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</si>
  <si>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</si>
  <si>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</si>
  <si>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</si>
  <si>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</si>
  <si>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</si>
  <si>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</si>
  <si>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</si>
  <si>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</si>
  <si>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</si>
  <si>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</si>
  <si>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</si>
  <si>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</si>
  <si>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</si>
  <si>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</si>
  <si>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</si>
  <si>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</si>
  <si>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</si>
  <si>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</si>
  <si>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</si>
  <si>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</si>
  <si>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</si>
  <si>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</si>
  <si>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</si>
  <si>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</si>
  <si>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</si>
  <si>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</si>
  <si>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</si>
  <si>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</si>
  <si>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</si>
  <si>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</si>
  <si>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</si>
  <si>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</si>
  <si>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</si>
  <si>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</si>
  <si>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</si>
  <si>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</si>
  <si>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</si>
  <si>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</si>
  <si>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</si>
  <si>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</si>
  <si>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</si>
  <si>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</si>
  <si>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</si>
  <si>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</si>
  <si>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</si>
  <si>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</si>
  <si>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</si>
  <si>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</si>
  <si>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</si>
  <si>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</si>
  <si>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</si>
  <si>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</si>
  <si>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</si>
  <si>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</si>
  <si>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</si>
  <si>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</si>
  <si>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</si>
  <si>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</si>
  <si>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</si>
  <si>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</si>
  <si>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</si>
  <si>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</si>
  <si>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</si>
  <si>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</si>
  <si>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</si>
  <si>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</si>
  <si>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</si>
  <si>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</si>
  <si>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</si>
  <si>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</si>
  <si>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</si>
  <si>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</si>
  <si>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</si>
  <si>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</si>
  <si>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</si>
  <si>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</si>
  <si>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</si>
  <si>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</si>
  <si>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</si>
  <si>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</si>
  <si>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</si>
  <si>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</si>
  <si>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</si>
  <si>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</si>
  <si>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</si>
  <si>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</si>
  <si>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</si>
  <si>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</si>
  <si>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</si>
  <si>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</si>
  <si>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</si>
  <si>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</si>
  <si>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</si>
  <si>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</si>
  <si>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</si>
  <si>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</si>
  <si>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</si>
  <si>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</si>
  <si>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</si>
  <si>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</si>
  <si>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</si>
  <si>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</si>
  <si>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</si>
  <si>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</si>
  <si>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</si>
  <si>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</si>
  <si>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</si>
  <si>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</si>
  <si>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</si>
  <si>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</si>
  <si>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</si>
  <si>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</si>
  <si>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</si>
  <si>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</si>
  <si>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</si>
  <si>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</si>
  <si>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</si>
  <si>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</si>
  <si>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</si>
  <si>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</si>
  <si>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</si>
  <si>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</si>
  <si>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</si>
  <si>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</si>
  <si>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</si>
  <si>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</si>
  <si>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</si>
  <si>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</si>
  <si>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</si>
  <si>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</si>
  <si>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</si>
  <si>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</si>
  <si>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</si>
  <si>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</si>
  <si>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</si>
  <si>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</si>
  <si>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</si>
  <si>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</si>
  <si>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</si>
  <si>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</si>
  <si>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</si>
  <si>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</si>
  <si>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</si>
  <si>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</si>
  <si>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</si>
  <si>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</si>
  <si>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</si>
  <si>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</si>
  <si>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</si>
  <si>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</si>
  <si>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</si>
  <si>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</si>
  <si>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</si>
  <si>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</si>
  <si>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</si>
  <si>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</si>
  <si>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</si>
  <si>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</si>
  <si>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</si>
  <si>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</si>
  <si>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</si>
  <si>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</si>
  <si>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</si>
  <si>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</si>
  <si>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</si>
  <si>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</si>
  <si>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</si>
  <si>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</si>
  <si>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</si>
  <si>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</si>
  <si>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</si>
  <si>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</si>
  <si>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</si>
  <si>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</si>
  <si>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</si>
  <si>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</si>
  <si>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</si>
  <si>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</si>
  <si>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</si>
  <si>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</si>
  <si>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</si>
  <si>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</si>
  <si>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</si>
  <si>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</si>
  <si>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</si>
  <si>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</si>
  <si>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</si>
  <si>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</si>
  <si>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</si>
  <si>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</si>
  <si>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</si>
  <si>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</si>
  <si>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</si>
  <si>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</si>
  <si>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</si>
  <si>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</si>
  <si>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</si>
  <si>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</si>
  <si>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</si>
  <si>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</si>
  <si>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</si>
  <si>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</si>
  <si>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</si>
  <si>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</si>
  <si>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</si>
  <si>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</si>
  <si>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</si>
  <si>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</si>
  <si>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</si>
  <si>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</si>
  <si>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</si>
  <si>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</si>
  <si>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</si>
  <si>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</si>
  <si>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</si>
  <si>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</si>
  <si>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</si>
  <si>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</si>
  <si>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</si>
  <si>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</si>
  <si>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</si>
  <si>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</si>
  <si>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</si>
  <si>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</si>
  <si>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</si>
  <si>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</si>
  <si>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</si>
  <si>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</si>
  <si>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</si>
  <si>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</si>
  <si>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</si>
  <si>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</si>
  <si>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</si>
  <si>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</si>
  <si>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</si>
  <si>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</si>
  <si>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</si>
  <si>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</si>
  <si>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</si>
  <si>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</si>
  <si>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</si>
  <si>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</si>
  <si>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</si>
  <si>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</si>
  <si>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</si>
  <si>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</si>
  <si>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</si>
  <si>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</si>
  <si>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</si>
  <si>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</si>
  <si>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</si>
  <si>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</si>
  <si>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</si>
  <si>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</si>
  <si>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</si>
  <si>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</si>
  <si>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</si>
  <si>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</si>
  <si>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</si>
  <si>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</si>
  <si>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</si>
  <si>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</si>
  <si>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</si>
  <si>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</si>
  <si>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</si>
  <si>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</si>
  <si>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</si>
  <si>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</si>
  <si>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</si>
  <si>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</si>
  <si>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</si>
  <si>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</si>
  <si>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</si>
  <si>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</si>
  <si>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</si>
  <si>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</si>
  <si>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</si>
  <si>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</si>
  <si>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</si>
  <si>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</si>
  <si>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</si>
  <si>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</si>
  <si>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</si>
  <si>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</si>
  <si>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</si>
  <si>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</si>
  <si>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</si>
  <si>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</si>
  <si>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</si>
  <si>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</si>
  <si>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</si>
  <si>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</si>
  <si>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</si>
  <si>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</si>
  <si>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</si>
  <si>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</si>
  <si>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</si>
  <si>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</si>
  <si>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</si>
  <si>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</si>
  <si>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</si>
  <si>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</si>
  <si>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</si>
  <si>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</si>
  <si>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</si>
  <si>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</si>
  <si>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</si>
  <si>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</si>
  <si>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</si>
  <si>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</si>
  <si>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</si>
  <si>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</si>
  <si>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</si>
  <si>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</si>
  <si>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</si>
  <si>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</si>
  <si>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</si>
  <si>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</si>
  <si>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</si>
  <si>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</si>
  <si>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</si>
  <si>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</si>
  <si>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</si>
  <si>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</si>
  <si>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</si>
  <si>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</si>
  <si>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</si>
  <si>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</si>
  <si>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</si>
  <si>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</si>
  <si>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</si>
  <si>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</si>
  <si>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</si>
  <si>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</si>
  <si>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</si>
  <si>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</si>
  <si>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</si>
  <si>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</si>
  <si>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</si>
  <si>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</si>
  <si>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</si>
  <si>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</si>
  <si>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</si>
  <si>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</si>
  <si>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</si>
  <si>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</si>
  <si>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</si>
  <si>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</si>
  <si>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</si>
  <si>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</si>
  <si>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</si>
  <si>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</si>
  <si>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</si>
  <si>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</si>
  <si>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</si>
  <si>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</si>
  <si>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</si>
  <si>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</si>
  <si>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</si>
  <si>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</si>
  <si>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</si>
  <si>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</si>
  <si>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</si>
  <si>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</si>
  <si>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</si>
  <si>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</si>
  <si>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</si>
  <si>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</si>
  <si>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</si>
  <si>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</si>
  <si>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</si>
  <si>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</si>
  <si>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</si>
  <si>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</si>
  <si>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</si>
  <si>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</si>
  <si>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</si>
  <si>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</si>
  <si>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</si>
  <si>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</si>
  <si>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</si>
  <si>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</si>
  <si>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</si>
  <si>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</si>
  <si>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</si>
  <si>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</si>
  <si>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</si>
  <si>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</si>
  <si>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</si>
  <si>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</si>
  <si>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</si>
  <si>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</si>
  <si>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</si>
  <si>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</si>
  <si>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</si>
  <si>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</si>
  <si>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</si>
  <si>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</si>
  <si>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</si>
  <si>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</si>
  <si>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</si>
  <si>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</si>
  <si>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</si>
  <si>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</si>
  <si>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</si>
  <si>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</si>
  <si>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</si>
  <si>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</si>
  <si>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</si>
  <si>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</si>
  <si>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</si>
  <si>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</si>
  <si>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</si>
  <si>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</si>
  <si>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</si>
  <si>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</si>
  <si>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</si>
  <si>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</si>
  <si>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</si>
  <si>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</si>
  <si>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</si>
  <si>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</si>
  <si>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</si>
  <si>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</si>
  <si>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</si>
  <si>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</si>
  <si>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</si>
  <si>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</si>
  <si>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</si>
  <si>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</si>
  <si>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</si>
  <si>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</si>
  <si>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</si>
  <si>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</si>
  <si>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</si>
  <si>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</si>
  <si>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</si>
  <si>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</si>
  <si>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</si>
  <si>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</si>
  <si>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</si>
  <si>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</si>
  <si>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</si>
  <si>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</si>
  <si>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</si>
  <si>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</si>
  <si>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</si>
  <si>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</si>
  <si>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</si>
  <si>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</si>
  <si>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</si>
  <si>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</si>
  <si>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</si>
  <si>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</si>
  <si>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</si>
  <si>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</si>
  <si>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</si>
  <si>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</si>
  <si>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</si>
  <si>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</si>
  <si>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</si>
  <si>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</si>
  <si>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</si>
  <si>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</si>
  <si>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</si>
  <si>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</si>
  <si>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</si>
  <si>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</si>
  <si>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</si>
  <si>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</si>
  <si>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</si>
  <si>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</si>
  <si>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</si>
  <si>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</si>
  <si>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</si>
  <si>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</si>
  <si>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</si>
  <si>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</si>
  <si>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</si>
  <si>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</si>
  <si>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</si>
  <si>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</si>
  <si>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</si>
  <si>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</si>
  <si>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</si>
  <si>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</si>
  <si>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</si>
  <si>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</si>
  <si>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</si>
  <si>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</si>
  <si>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</si>
  <si>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</si>
  <si>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</si>
  <si>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</si>
  <si>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</si>
  <si>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</si>
  <si>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</si>
  <si>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</si>
  <si>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</si>
  <si>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</si>
  <si>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</si>
  <si>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</si>
  <si>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</si>
  <si>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</si>
  <si>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</si>
  <si>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</si>
  <si>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</si>
  <si>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</si>
  <si>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</si>
  <si>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</si>
  <si>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</si>
  <si>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</si>
  <si>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</si>
  <si>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</si>
  <si>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</si>
  <si>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</si>
  <si>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</si>
  <si>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</si>
  <si>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</si>
  <si>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</si>
  <si>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</si>
  <si>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</si>
  <si>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</si>
  <si>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</si>
  <si>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</si>
  <si>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</si>
  <si>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</si>
  <si>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</si>
  <si>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</si>
  <si>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</si>
  <si>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</si>
  <si>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</si>
  <si>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</si>
  <si>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</si>
  <si>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</si>
  <si>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</si>
  <si>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</si>
  <si>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</si>
  <si>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</si>
  <si>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</si>
  <si>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</si>
  <si>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</si>
  <si>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</si>
  <si>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</si>
  <si>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</si>
  <si>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</si>
  <si>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</si>
  <si>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</si>
  <si>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</si>
  <si>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</si>
  <si>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</si>
  <si>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</si>
  <si>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</si>
  <si>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</si>
  <si>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</si>
  <si>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</si>
  <si>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</si>
  <si>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</si>
  <si>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</si>
  <si>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</si>
  <si>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</si>
  <si>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</si>
  <si>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</si>
  <si>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</si>
  <si>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</si>
  <si>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</si>
  <si>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</si>
  <si>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</si>
  <si>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</si>
  <si>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</si>
  <si>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</si>
  <si>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</si>
  <si>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</si>
  <si>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</si>
  <si>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</si>
  <si>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</si>
  <si>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</si>
  <si>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</si>
  <si>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</si>
  <si>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</si>
  <si>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</si>
  <si>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</si>
  <si>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</si>
  <si>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</si>
  <si>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</si>
  <si>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</si>
  <si>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</si>
  <si>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</si>
  <si>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</si>
  <si>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</si>
  <si>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</si>
  <si>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</si>
  <si>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</si>
  <si>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</si>
  <si>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</si>
  <si>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</si>
  <si>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</si>
  <si>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</si>
  <si>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</si>
  <si>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</si>
  <si>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</si>
  <si>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</si>
  <si>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</si>
  <si>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</si>
  <si>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</si>
  <si>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</si>
  <si>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</si>
  <si>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</si>
  <si>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</si>
  <si>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</si>
  <si>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</si>
  <si>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</si>
  <si>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</si>
  <si>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</si>
  <si>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</si>
  <si>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</si>
  <si>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</si>
  <si>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</si>
  <si>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</si>
  <si>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</si>
  <si>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</si>
  <si>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</si>
  <si>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</si>
  <si>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</si>
  <si>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</si>
  <si>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</si>
  <si>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</si>
  <si>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</si>
  <si>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</si>
  <si>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</si>
  <si>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</si>
  <si>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</si>
  <si>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</si>
  <si>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</si>
  <si>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</si>
  <si>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</si>
  <si>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</si>
  <si>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</si>
  <si>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</si>
  <si>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</si>
  <si>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</si>
  <si>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</si>
  <si>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</si>
  <si>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</si>
  <si>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</si>
  <si>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</si>
  <si>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</si>
  <si>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</si>
  <si>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</si>
  <si>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</si>
  <si>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</si>
  <si>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</si>
  <si>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</si>
  <si>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</si>
  <si>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</si>
  <si>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</si>
  <si>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</si>
  <si>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</si>
  <si>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</si>
  <si>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</si>
  <si>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</si>
  <si>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</si>
  <si>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</si>
  <si>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</si>
  <si>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</si>
  <si>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</si>
  <si>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</si>
  <si>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</si>
  <si>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</si>
  <si>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</si>
  <si>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</si>
  <si>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</si>
  <si>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</si>
  <si>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</si>
  <si>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</si>
  <si>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</si>
  <si>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</si>
  <si>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</si>
  <si>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</si>
  <si>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</si>
  <si>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</si>
  <si>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</si>
  <si>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</si>
  <si>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</si>
  <si>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</si>
  <si>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</si>
  <si>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</si>
  <si>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</si>
  <si>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</si>
  <si>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</si>
  <si>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</si>
  <si>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</si>
  <si>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</si>
  <si>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</si>
  <si>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</si>
  <si>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</si>
  <si>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</si>
  <si>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</si>
  <si>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</si>
  <si>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</si>
  <si>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</si>
  <si>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</si>
  <si>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</si>
  <si>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</si>
  <si>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</si>
  <si>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</si>
  <si>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</si>
  <si>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</si>
  <si>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</si>
  <si>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</si>
  <si>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</si>
  <si>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</si>
  <si>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</si>
  <si>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</si>
  <si>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</si>
  <si>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</si>
  <si>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</si>
  <si>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</si>
  <si>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</si>
  <si>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</si>
  <si>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</si>
  <si>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</si>
  <si>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</si>
  <si>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</si>
  <si>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</si>
  <si>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</si>
  <si>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</si>
  <si>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</si>
  <si>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</si>
  <si>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</si>
  <si>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</si>
  <si>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</si>
  <si>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</si>
  <si>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</si>
  <si>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</si>
  <si>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</si>
  <si>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</si>
  <si>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</si>
  <si>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</si>
  <si>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</si>
  <si>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</si>
  <si>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</si>
  <si>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</si>
  <si>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</si>
  <si>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</si>
  <si>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</si>
  <si>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</si>
  <si>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</si>
  <si>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</si>
  <si>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</si>
  <si>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</si>
  <si>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</si>
  <si>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</si>
  <si>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</si>
  <si>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</si>
  <si>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</si>
  <si>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</si>
  <si>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</si>
  <si>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</si>
  <si>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</si>
  <si>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</si>
  <si>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</si>
  <si>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</si>
  <si>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</si>
  <si>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</si>
  <si>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</si>
  <si>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</si>
  <si>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</si>
  <si>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</si>
  <si>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</si>
  <si>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</si>
  <si>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</si>
  <si>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</si>
  <si>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</si>
  <si>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</si>
  <si>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</si>
  <si>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</si>
  <si>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</si>
  <si>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</si>
  <si>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</si>
  <si>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</si>
  <si>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</si>
  <si>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</si>
  <si>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</si>
  <si>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</si>
  <si>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</si>
  <si>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</si>
  <si>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</si>
  <si>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</si>
  <si>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</si>
  <si>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</si>
  <si>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</si>
  <si>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</si>
  <si>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</si>
  <si>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</si>
  <si>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</si>
  <si>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</si>
  <si>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</si>
  <si>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</si>
  <si>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</si>
  <si>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</si>
  <si>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</si>
  <si>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</si>
  <si>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</si>
  <si>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</si>
  <si>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</si>
  <si>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</si>
  <si>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</si>
  <si>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</si>
  <si>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</si>
  <si>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</si>
  <si>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</si>
  <si>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</si>
  <si>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</si>
  <si>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</si>
  <si>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</si>
  <si>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</si>
  <si>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</si>
  <si>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</si>
  <si>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</si>
  <si>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</si>
  <si>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</si>
  <si>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</si>
  <si>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</si>
  <si>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</si>
  <si>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</si>
  <si>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</si>
  <si>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</si>
  <si>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</si>
  <si>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</si>
  <si>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</si>
  <si>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</si>
  <si>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</si>
  <si>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</si>
  <si>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</si>
  <si>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</si>
  <si>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</si>
  <si>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</si>
  <si>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</si>
  <si>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</si>
  <si>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</si>
  <si>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</si>
  <si>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</si>
  <si>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</si>
  <si>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</si>
  <si>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</si>
  <si>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</si>
  <si>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</si>
  <si>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</si>
  <si>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</si>
  <si>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</si>
  <si>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</si>
  <si>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</si>
  <si>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</si>
  <si>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</si>
  <si>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</si>
  <si>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</si>
  <si>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</si>
  <si>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</si>
  <si>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</si>
  <si>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</si>
  <si>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</si>
  <si>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</si>
  <si>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</si>
  <si>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</si>
  <si>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</si>
  <si>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</si>
  <si>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</si>
  <si>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</si>
  <si>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</si>
  <si>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</si>
  <si>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</si>
  <si>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</si>
  <si>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</si>
  <si>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</si>
  <si>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</si>
  <si>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</si>
  <si>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</si>
  <si>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</si>
  <si>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</si>
  <si>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</si>
  <si>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</si>
  <si>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</si>
  <si>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</si>
  <si>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</si>
  <si>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</si>
  <si>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</si>
  <si>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</si>
  <si>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</si>
  <si>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</si>
  <si>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</si>
  <si>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</si>
  <si>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</si>
  <si>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</si>
  <si>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</si>
  <si>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</si>
  <si>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</si>
  <si>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</si>
  <si>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</si>
  <si>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</si>
  <si>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</si>
  <si>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</si>
  <si>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</si>
  <si>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</si>
  <si>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</si>
  <si>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</si>
  <si>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</si>
  <si>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</si>
  <si>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</si>
  <si>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</si>
  <si>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</si>
  <si>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</si>
  <si>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</si>
  <si>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</si>
  <si>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</si>
  <si>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</si>
  <si>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</si>
  <si>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</si>
  <si>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</si>
  <si>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</si>
  <si>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</si>
  <si>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</si>
  <si>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</si>
  <si>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</si>
  <si>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</si>
  <si>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</si>
  <si>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</si>
  <si>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</si>
  <si>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</si>
  <si>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</si>
  <si>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</si>
  <si>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</si>
  <si>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</si>
  <si>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</si>
  <si>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</si>
  <si>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</si>
  <si>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</si>
  <si>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</si>
  <si>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</si>
  <si>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</si>
  <si>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</si>
  <si>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</si>
  <si>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</si>
  <si>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</si>
  <si>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</si>
  <si>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</si>
  <si>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</si>
  <si>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</si>
  <si>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</si>
  <si>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</si>
  <si>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</si>
  <si>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</si>
  <si>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</si>
  <si>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</si>
  <si>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</si>
  <si>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</si>
  <si>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</si>
  <si>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</si>
  <si>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</si>
  <si>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</si>
  <si>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</si>
  <si>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</si>
  <si>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</si>
  <si>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</si>
  <si>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</si>
  <si>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</si>
  <si>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</si>
  <si>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</si>
  <si>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</si>
  <si>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</si>
  <si>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</si>
  <si>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</si>
  <si>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</si>
  <si>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</si>
  <si>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</si>
  <si>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</si>
  <si>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</si>
  <si>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</si>
  <si>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</si>
  <si>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</si>
  <si>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</si>
  <si>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</si>
  <si>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</si>
  <si>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</si>
  <si>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</si>
  <si>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</si>
  <si>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</si>
  <si>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</si>
  <si>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</si>
  <si>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</si>
  <si>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</si>
  <si>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</si>
  <si>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</si>
  <si>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</si>
  <si>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</si>
  <si>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</si>
  <si>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</si>
  <si>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</si>
  <si>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</si>
  <si>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</si>
  <si>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</si>
  <si>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</si>
  <si>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</si>
  <si>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</si>
  <si>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</si>
  <si>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</si>
  <si>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</si>
  <si>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</si>
  <si>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</si>
  <si>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</si>
  <si>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</si>
  <si>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</si>
  <si>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</si>
  <si>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</si>
  <si>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</si>
  <si>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</si>
  <si>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</si>
  <si>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</si>
  <si>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</si>
  <si>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</si>
  <si>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</si>
  <si>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</si>
  <si>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</si>
  <si>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</si>
  <si>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</si>
  <si>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</si>
  <si>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</si>
  <si>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</si>
  <si>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</si>
  <si>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</si>
  <si>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</si>
  <si>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</si>
  <si>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</si>
  <si>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</si>
  <si>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</si>
  <si>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</si>
  <si>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</si>
  <si>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</si>
  <si>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</si>
  <si>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</si>
  <si>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</si>
  <si>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</si>
  <si>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</si>
  <si>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</si>
  <si>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</si>
  <si>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</si>
  <si>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</si>
  <si>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</si>
  <si>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</si>
  <si>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</si>
  <si>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</si>
  <si>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</si>
  <si>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</si>
  <si>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</si>
  <si>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</si>
  <si>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</si>
  <si>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</si>
  <si>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</si>
  <si>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</si>
  <si>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</si>
  <si>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</si>
  <si>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</si>
  <si>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</si>
  <si>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</si>
  <si>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</si>
  <si>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</si>
  <si>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</si>
  <si>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</si>
  <si>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</si>
  <si>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</si>
  <si>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</si>
  <si>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</si>
  <si>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</si>
  <si>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</si>
  <si>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</si>
  <si>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</si>
  <si>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</si>
  <si>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</si>
  <si>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</si>
  <si>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</si>
  <si>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</si>
  <si>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</si>
  <si>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</si>
  <si>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</si>
  <si>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</si>
  <si>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</si>
  <si>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</si>
  <si>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</si>
  <si>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</si>
  <si>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</si>
  <si>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</si>
  <si>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</si>
  <si>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</si>
  <si>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</si>
  <si>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</si>
  <si>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</si>
  <si>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</si>
  <si>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</si>
  <si>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</si>
  <si>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</si>
  <si>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</si>
  <si>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</si>
  <si>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</si>
  <si>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</si>
  <si>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</si>
  <si>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</si>
  <si>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</si>
  <si>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</si>
  <si>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</si>
  <si>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</si>
  <si>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</si>
  <si>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</si>
  <si>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</si>
  <si>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</si>
  <si>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</si>
  <si>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</si>
  <si>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</si>
  <si>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</si>
  <si>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</si>
  <si>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</si>
  <si>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</si>
  <si>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</si>
  <si>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</si>
  <si>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</si>
  <si>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</si>
  <si>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</si>
  <si>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</si>
  <si>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</si>
  <si>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</si>
  <si>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</si>
  <si>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</si>
  <si>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</si>
  <si>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</si>
  <si>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</si>
  <si>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</si>
  <si>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</si>
  <si>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</si>
  <si>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</si>
  <si>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</si>
  <si>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</si>
  <si>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</si>
  <si>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</si>
  <si>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</si>
  <si>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</si>
  <si>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</si>
  <si>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</si>
  <si>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</si>
  <si>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</si>
  <si>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</si>
  <si>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</si>
  <si>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</si>
  <si>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</si>
  <si>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</si>
  <si>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</si>
  <si>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</si>
  <si>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</si>
  <si>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</si>
  <si>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</si>
  <si>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</si>
  <si>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</si>
  <si>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</si>
  <si>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</si>
  <si>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</si>
  <si>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</si>
  <si>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</si>
  <si>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</si>
  <si>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</si>
  <si>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</si>
  <si>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</si>
  <si>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</si>
  <si>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</si>
  <si>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</si>
  <si>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</si>
  <si>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</si>
  <si>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</si>
  <si>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</si>
  <si>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</si>
  <si>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</si>
  <si>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</si>
  <si>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</si>
  <si>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</si>
  <si>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</si>
  <si>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</si>
  <si>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</si>
  <si>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</si>
  <si>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</si>
  <si>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</si>
  <si>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</si>
  <si>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</si>
  <si>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</si>
  <si>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</si>
  <si>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</si>
  <si>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</si>
  <si>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</si>
  <si>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</si>
  <si>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</si>
  <si>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</si>
  <si>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</si>
  <si>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</si>
  <si>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</si>
  <si>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</si>
  <si>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</si>
  <si>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</si>
  <si>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</si>
  <si>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</si>
  <si>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</si>
  <si>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</si>
  <si>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</si>
  <si>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</si>
  <si>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</si>
  <si>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</si>
  <si>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</si>
  <si>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</si>
  <si>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</si>
  <si>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</si>
  <si>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</si>
  <si>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</si>
  <si>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</si>
  <si>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</si>
  <si>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</si>
  <si>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</si>
  <si>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</si>
  <si>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</si>
  <si>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</si>
  <si>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</si>
  <si>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</si>
  <si>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</si>
  <si>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</si>
  <si>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</si>
  <si>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</si>
  <si>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</si>
  <si>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</si>
  <si>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</si>
  <si>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</si>
  <si>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</si>
  <si>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</si>
  <si>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</si>
  <si>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</si>
  <si>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</si>
  <si>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</si>
  <si>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</si>
  <si>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</si>
  <si>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</si>
  <si>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</si>
  <si>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</si>
  <si>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</si>
  <si>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</si>
  <si>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</si>
  <si>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</si>
  <si>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</si>
  <si>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</si>
  <si>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</si>
  <si>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</si>
  <si>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</si>
  <si>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</si>
  <si>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</si>
  <si>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</si>
  <si>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</si>
  <si>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</si>
  <si>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</si>
  <si>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</si>
  <si>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</si>
  <si>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</si>
  <si>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</si>
  <si>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</si>
  <si>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</si>
  <si>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</si>
  <si>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</si>
  <si>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</si>
  <si>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</si>
  <si>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</si>
  <si>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</si>
  <si>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</si>
  <si>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</si>
  <si>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</si>
  <si>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</si>
  <si>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</si>
  <si>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</si>
  <si>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</si>
  <si>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</si>
  <si>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</si>
  <si>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</si>
  <si>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</si>
  <si>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</si>
  <si>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</si>
  <si>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</si>
  <si>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</si>
  <si>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</si>
  <si>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</si>
  <si>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</si>
  <si>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</si>
  <si>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</si>
  <si>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</si>
  <si>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</si>
  <si>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</si>
  <si>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</si>
  <si>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</si>
  <si>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</si>
  <si>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</si>
  <si>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</si>
  <si>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</si>
  <si>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</si>
  <si>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</si>
  <si>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</si>
  <si>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</si>
  <si>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</si>
  <si>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</si>
  <si>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</si>
  <si>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</si>
  <si>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</si>
  <si>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</si>
  <si>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</si>
  <si>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</si>
  <si>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</si>
  <si>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</si>
  <si>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</si>
  <si>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</si>
  <si>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</si>
  <si>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</si>
  <si>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</si>
  <si>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</si>
  <si>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</si>
  <si>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</si>
  <si>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</si>
  <si>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</si>
  <si>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</si>
  <si>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</si>
  <si>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</si>
  <si>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</si>
  <si>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</si>
  <si>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</si>
  <si>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</si>
  <si>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</si>
  <si>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</si>
  <si>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</si>
  <si>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</si>
  <si>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</si>
  <si>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</si>
  <si>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</si>
  <si>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</si>
  <si>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</si>
  <si>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</si>
  <si>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</si>
  <si>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</si>
  <si>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</si>
  <si>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</si>
  <si>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</si>
  <si>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</si>
  <si>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</si>
  <si>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</si>
  <si>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</si>
  <si>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</si>
  <si>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</si>
  <si>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</si>
  <si>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</si>
  <si>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</si>
  <si>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</si>
  <si>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</si>
  <si>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</si>
  <si>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</si>
  <si>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</si>
  <si>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</si>
  <si>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</si>
  <si>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</si>
  <si>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</si>
  <si>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</si>
  <si>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</si>
  <si>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</si>
  <si>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</si>
  <si>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</si>
  <si>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</si>
  <si>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</si>
  <si>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</si>
  <si>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</si>
  <si>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</si>
  <si>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</si>
  <si>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</si>
  <si>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</si>
  <si>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</si>
  <si>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</si>
  <si>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</si>
  <si>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</si>
  <si>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</si>
  <si>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</si>
  <si>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</si>
  <si>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</si>
  <si>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</si>
  <si>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</si>
  <si>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</si>
  <si>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</si>
  <si>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</si>
  <si>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</si>
  <si>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</si>
  <si>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</si>
  <si>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</si>
  <si>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</si>
  <si>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</si>
  <si>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</si>
  <si>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</si>
  <si>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</si>
  <si>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</si>
  <si>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</si>
  <si>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</si>
  <si>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</si>
  <si>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</si>
  <si>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</si>
  <si>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</si>
  <si>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</si>
  <si>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</si>
  <si>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</si>
  <si>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</si>
  <si>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</si>
  <si>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</si>
  <si>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</si>
  <si>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</si>
  <si>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</si>
  <si>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</si>
  <si>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</si>
  <si>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</si>
  <si>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</si>
  <si>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</si>
  <si>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</si>
  <si>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</si>
  <si>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</si>
  <si>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</si>
  <si>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</si>
  <si>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</si>
  <si>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</si>
  <si>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</si>
  <si>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</si>
  <si>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</si>
  <si>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</si>
  <si>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</si>
  <si>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</si>
  <si>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</si>
  <si>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</si>
  <si>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</si>
  <si>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</si>
  <si>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</si>
  <si>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</si>
  <si>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</si>
  <si>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</si>
  <si>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</si>
  <si>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</si>
  <si>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</si>
  <si>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</si>
  <si>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</si>
  <si>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</si>
  <si>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</si>
  <si>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</si>
  <si>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</si>
  <si>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</si>
  <si>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</si>
  <si>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</si>
  <si>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</si>
  <si>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</si>
  <si>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</si>
  <si>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</si>
  <si>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</si>
  <si>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</si>
  <si>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</si>
  <si>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</si>
  <si>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</si>
  <si>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</si>
  <si>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</si>
  <si>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</si>
  <si>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</si>
  <si>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</si>
  <si>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</si>
  <si>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</si>
  <si>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</si>
  <si>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</si>
  <si>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</si>
  <si>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</si>
  <si>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</si>
  <si>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</si>
  <si>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</si>
  <si>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</si>
  <si>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</si>
  <si>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</si>
  <si>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</si>
  <si>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</si>
  <si>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</si>
  <si>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</si>
  <si>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</si>
  <si>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</si>
  <si>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</si>
  <si>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</si>
  <si>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</si>
  <si>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</si>
  <si>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</si>
  <si>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</si>
  <si>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</si>
  <si>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</si>
  <si>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</si>
  <si>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</si>
  <si>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</si>
  <si>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</si>
  <si>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</si>
  <si>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</si>
  <si>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</si>
  <si>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</si>
  <si>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</si>
  <si>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</si>
  <si>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</si>
  <si>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</si>
  <si>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</si>
  <si>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</si>
  <si>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</si>
  <si>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</si>
  <si>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</si>
  <si>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</si>
  <si>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</si>
  <si>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</si>
  <si>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</si>
  <si>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</si>
  <si>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</si>
  <si>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</si>
  <si>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</si>
  <si>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</si>
  <si>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</si>
  <si>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</si>
  <si>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</si>
  <si>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</si>
  <si>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</si>
  <si>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</si>
  <si>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</si>
  <si>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</si>
  <si>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</si>
  <si>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</si>
  <si>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</si>
  <si>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</si>
  <si>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</si>
  <si>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</si>
  <si>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</si>
  <si>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</si>
  <si>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</si>
  <si>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</si>
  <si>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</si>
  <si>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</si>
  <si>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</si>
  <si>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</si>
  <si>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</si>
  <si>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</si>
  <si>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</si>
  <si>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</si>
  <si>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</si>
  <si>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</si>
  <si>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</si>
  <si>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</si>
  <si>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</si>
  <si>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</si>
  <si>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</si>
  <si>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</si>
  <si>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</si>
  <si>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</si>
  <si>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</si>
  <si>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</si>
  <si>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</si>
  <si>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</si>
  <si>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</si>
  <si>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</si>
  <si>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</si>
  <si>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</si>
  <si>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</si>
  <si>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</si>
  <si>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</si>
  <si>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</si>
  <si>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</si>
  <si>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</si>
  <si>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</si>
  <si>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</si>
  <si>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</si>
  <si>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</si>
  <si>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</si>
  <si>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</si>
  <si>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</si>
  <si>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</si>
  <si>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</si>
  <si>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</si>
  <si>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</si>
  <si>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</si>
  <si>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</si>
  <si>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</si>
  <si>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</si>
  <si>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</si>
  <si>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</si>
  <si>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</si>
  <si>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</si>
  <si>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</si>
  <si>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</si>
  <si>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</si>
  <si>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</si>
  <si>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</si>
  <si>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</si>
  <si>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</si>
  <si>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</si>
  <si>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</si>
  <si>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</si>
  <si>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</si>
  <si>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</si>
  <si>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</si>
  <si>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</si>
  <si>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</si>
  <si>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</si>
  <si>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</si>
  <si>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</si>
  <si>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</si>
  <si>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</si>
  <si>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</si>
  <si>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</si>
  <si>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</si>
  <si>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</si>
  <si>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</si>
  <si>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</si>
  <si>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</si>
  <si>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</si>
  <si>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</si>
  <si>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</si>
  <si>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</si>
  <si>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</si>
  <si>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</si>
  <si>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</si>
  <si>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</si>
  <si>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</si>
  <si>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</si>
  <si>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</si>
  <si>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</si>
  <si>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</si>
  <si>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</si>
  <si>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</si>
  <si>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</si>
  <si>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</si>
  <si>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</si>
  <si>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</si>
  <si>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</si>
  <si>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</si>
  <si>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</si>
  <si>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</si>
  <si>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</si>
  <si>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</si>
  <si>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</si>
  <si>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</si>
  <si>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</si>
  <si>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</si>
  <si>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</si>
  <si>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</si>
  <si>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</si>
  <si>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</si>
  <si>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</si>
  <si>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</si>
  <si>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</si>
  <si>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</si>
  <si>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</si>
  <si>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</si>
  <si>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</si>
  <si>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</si>
  <si>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</si>
  <si>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</si>
  <si>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</si>
  <si>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</si>
  <si>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</si>
  <si>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</si>
  <si>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</si>
  <si>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</si>
  <si>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</si>
  <si>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</si>
  <si>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</si>
  <si>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</si>
  <si>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</si>
  <si>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</si>
  <si>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</si>
  <si>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</si>
  <si>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</si>
  <si>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</si>
  <si>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</si>
  <si>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</si>
  <si>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</si>
  <si>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</si>
  <si>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</si>
  <si>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</si>
  <si>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</si>
  <si>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</si>
  <si>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</si>
  <si>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</si>
  <si>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</si>
  <si>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</si>
  <si>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</si>
  <si>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</si>
  <si>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</si>
  <si>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</si>
  <si>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</si>
  <si>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</si>
  <si>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</si>
  <si>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</si>
  <si>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</si>
  <si>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</si>
  <si>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</si>
  <si>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</si>
  <si>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</si>
  <si>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</si>
  <si>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</si>
  <si>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</si>
  <si>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</si>
  <si>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</si>
  <si>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</si>
  <si>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</si>
  <si>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</si>
  <si>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</si>
  <si>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</si>
  <si>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</si>
  <si>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</si>
  <si>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</si>
  <si>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</si>
  <si>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</si>
  <si>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</si>
  <si>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</si>
  <si>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</si>
  <si>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</si>
  <si>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</si>
  <si>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</si>
  <si>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</si>
  <si>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</si>
  <si>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</si>
  <si>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</si>
  <si>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</si>
  <si>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</si>
  <si>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</si>
  <si>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</si>
  <si>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</si>
  <si>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</si>
  <si>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</si>
  <si>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</si>
  <si>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</si>
  <si>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</si>
  <si>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</si>
  <si>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</si>
  <si>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</si>
  <si>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</si>
  <si>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</si>
  <si>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</si>
  <si>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</si>
  <si>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</si>
  <si>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</si>
  <si>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</si>
  <si>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</si>
  <si>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</si>
  <si>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</si>
  <si>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</si>
  <si>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</si>
  <si>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</si>
  <si>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</si>
  <si>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</si>
  <si>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</si>
  <si>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</si>
  <si>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</si>
  <si>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</si>
  <si>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</si>
  <si>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</si>
  <si>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</si>
  <si>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</si>
  <si>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</si>
  <si>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</si>
  <si>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</si>
  <si>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</si>
  <si>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</si>
  <si>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</si>
  <si>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</si>
  <si>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</si>
  <si>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</si>
  <si>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</si>
  <si>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</si>
  <si>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</si>
  <si>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</si>
  <si>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</si>
  <si>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</si>
  <si>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</si>
  <si>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</si>
  <si>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</si>
  <si>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</si>
  <si>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</si>
  <si>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</si>
  <si>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</si>
  <si>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</si>
  <si>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</si>
  <si>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</si>
  <si>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</si>
  <si>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</si>
  <si>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</si>
  <si>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</si>
  <si>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</si>
  <si>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</si>
  <si>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</si>
  <si>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</si>
  <si>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</si>
  <si>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</si>
  <si>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</si>
  <si>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</si>
  <si>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</si>
  <si>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</si>
  <si>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</si>
  <si>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</si>
  <si>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</si>
  <si>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</si>
  <si>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</si>
  <si>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</si>
  <si>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</si>
  <si>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</si>
  <si>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</si>
  <si>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</si>
  <si>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</si>
  <si>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</si>
  <si>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</si>
  <si>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</si>
  <si>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</si>
  <si>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</si>
  <si>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</si>
  <si>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</si>
  <si>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</si>
  <si>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</si>
  <si>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</si>
  <si>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</si>
  <si>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</si>
  <si>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</si>
  <si>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</si>
  <si>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</si>
  <si>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</si>
  <si>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</si>
  <si>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</si>
  <si>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</si>
  <si>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</si>
  <si>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</si>
  <si>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</si>
  <si>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</si>
  <si>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</si>
  <si>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</si>
  <si>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</si>
  <si>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</si>
  <si>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</si>
  <si>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</si>
  <si>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</si>
  <si>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</si>
  <si>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</si>
  <si>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</si>
  <si>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</si>
  <si>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</si>
  <si>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</si>
  <si>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</si>
  <si>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</si>
  <si>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</si>
  <si>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</si>
  <si>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</si>
  <si>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</si>
  <si>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</si>
  <si>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</si>
  <si>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</si>
  <si>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</si>
  <si>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</si>
  <si>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</si>
  <si>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</si>
  <si>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</si>
  <si>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</si>
  <si>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</si>
  <si>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</si>
  <si>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</si>
  <si>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</si>
  <si>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</si>
  <si>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</si>
  <si>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</si>
  <si>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</si>
  <si>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</si>
  <si>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</si>
  <si>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</si>
  <si>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</si>
  <si>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</si>
  <si>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</si>
  <si>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</si>
  <si>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</si>
  <si>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</si>
  <si>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</si>
  <si>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</si>
  <si>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</si>
  <si>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</si>
  <si>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</si>
  <si>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</si>
  <si>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</si>
  <si>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</si>
  <si>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</si>
  <si>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</si>
  <si>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</si>
  <si>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</si>
  <si>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</si>
  <si>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</si>
  <si>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</si>
  <si>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</si>
  <si>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</si>
  <si>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</si>
  <si>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</si>
  <si>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</si>
  <si>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</si>
  <si>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</si>
  <si>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</si>
  <si>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</si>
  <si>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</si>
  <si>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</si>
  <si>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</si>
  <si>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</si>
  <si>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</si>
  <si>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</si>
  <si>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</si>
  <si>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</si>
  <si>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</si>
  <si>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</si>
  <si>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</si>
  <si>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</si>
  <si>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</si>
  <si>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</si>
  <si>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</si>
  <si>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</si>
  <si>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</si>
  <si>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</si>
  <si>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</si>
  <si>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</si>
  <si>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</si>
  <si>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</si>
  <si>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</si>
  <si>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</si>
  <si>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</si>
  <si>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</si>
  <si>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</si>
  <si>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</si>
  <si>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</si>
  <si>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</si>
  <si>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</si>
  <si>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</si>
  <si>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</si>
  <si>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</si>
  <si>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</si>
  <si>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</si>
  <si>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</si>
  <si>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</si>
  <si>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</si>
  <si>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</si>
  <si>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</si>
  <si>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</si>
  <si>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</si>
  <si>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</si>
  <si>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</si>
  <si>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</si>
  <si>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</si>
  <si>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</si>
  <si>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</si>
  <si>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</si>
  <si>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</si>
  <si>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</si>
  <si>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</si>
  <si>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</si>
  <si>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</si>
  <si>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</si>
  <si>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</si>
  <si>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</si>
  <si>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</si>
  <si>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</si>
  <si>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</si>
  <si>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</si>
  <si>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</si>
  <si>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</si>
  <si>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</si>
  <si>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</si>
  <si>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</si>
  <si>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</si>
  <si>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</si>
  <si>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</si>
  <si>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</si>
  <si>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</si>
  <si>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</si>
  <si>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</si>
  <si>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</si>
  <si>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</si>
  <si>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</si>
  <si>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</si>
  <si>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</si>
  <si>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</si>
  <si>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</si>
  <si>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</si>
  <si>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</si>
  <si>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</si>
  <si>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</si>
  <si>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</si>
  <si>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</si>
  <si>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</si>
  <si>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</si>
  <si>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</si>
  <si>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</si>
  <si>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</si>
  <si>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</si>
  <si>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</si>
  <si>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</si>
  <si>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</si>
  <si>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</si>
  <si>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</si>
  <si>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</si>
  <si>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</si>
  <si>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</si>
  <si>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</si>
  <si>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</si>
  <si>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</si>
  <si>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</si>
  <si>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</si>
  <si>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</si>
  <si>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</si>
  <si>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</si>
  <si>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</si>
  <si>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</si>
  <si>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</si>
  <si>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</si>
  <si>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</si>
  <si>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</si>
  <si>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</si>
  <si>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</si>
  <si>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</si>
  <si>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</si>
  <si>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</si>
  <si>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</si>
  <si>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</si>
  <si>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</si>
  <si>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</si>
  <si>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</si>
  <si>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</si>
  <si>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</si>
  <si>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</si>
  <si>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</si>
  <si>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</si>
  <si>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</si>
  <si>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</si>
  <si>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</si>
  <si>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</si>
  <si>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</si>
  <si>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</si>
  <si>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</si>
  <si>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</si>
  <si>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</si>
  <si>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</si>
  <si>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</si>
  <si>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</si>
  <si>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</si>
  <si>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</si>
  <si>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</si>
  <si>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</si>
  <si>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</si>
  <si>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</si>
  <si>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</si>
  <si>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</si>
  <si>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</si>
  <si>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</si>
  <si>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</si>
  <si>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</si>
  <si>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</si>
  <si>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</si>
  <si>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</si>
  <si>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</si>
  <si>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</si>
  <si>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</si>
  <si>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</si>
  <si>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</si>
  <si>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</si>
  <si>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</si>
  <si>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</si>
  <si>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</si>
  <si>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</si>
  <si>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</si>
  <si>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</si>
  <si>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</si>
  <si>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</si>
  <si>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</si>
  <si>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</si>
  <si>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</si>
  <si>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</si>
  <si>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</si>
  <si>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</si>
  <si>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</si>
  <si>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</si>
  <si>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</si>
  <si>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</si>
  <si>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</si>
  <si>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</si>
  <si>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</si>
  <si>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</si>
  <si>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</si>
  <si>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</si>
  <si>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</si>
  <si>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</si>
  <si>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</si>
  <si>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</si>
  <si>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</si>
  <si>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</si>
  <si>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</si>
  <si>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</si>
  <si>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</si>
  <si>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</si>
  <si>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</si>
  <si>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</si>
  <si>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</si>
  <si>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</si>
  <si>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</si>
  <si>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</si>
  <si>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</si>
  <si>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</si>
  <si>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</si>
  <si>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</si>
  <si>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</si>
  <si>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</si>
  <si>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</si>
  <si>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</si>
  <si>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</si>
  <si>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</si>
  <si>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</si>
  <si>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</si>
  <si>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</si>
  <si>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</si>
  <si>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</si>
  <si>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</si>
  <si>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</si>
  <si>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</si>
  <si>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</si>
  <si>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</si>
  <si>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</si>
  <si>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</si>
  <si>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</si>
  <si>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</si>
  <si>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</si>
  <si>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</si>
  <si>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</si>
  <si>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</si>
  <si>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</si>
  <si>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</si>
  <si>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</si>
  <si>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</si>
  <si>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</si>
  <si>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</si>
  <si>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</si>
  <si>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</si>
  <si>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</si>
  <si>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</si>
  <si>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</si>
  <si>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</si>
  <si>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</si>
  <si>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</si>
  <si>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</si>
  <si>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</si>
  <si>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</si>
  <si>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</si>
  <si>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</si>
  <si>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</si>
  <si>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</si>
  <si>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</si>
  <si>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</si>
  <si>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</si>
  <si>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</si>
  <si>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</si>
  <si>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</si>
  <si>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</si>
  <si>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</si>
  <si>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</si>
  <si>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</si>
  <si>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</si>
  <si>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</si>
  <si>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</si>
  <si>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</si>
  <si>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</si>
  <si>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</si>
  <si>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</si>
  <si>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</si>
  <si>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</si>
  <si>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</si>
  <si>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</si>
  <si>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</si>
  <si>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</si>
  <si>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</si>
  <si>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</si>
  <si>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</si>
  <si>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</si>
  <si>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</si>
  <si>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</si>
  <si>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</si>
  <si>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</si>
  <si>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</si>
  <si>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</si>
  <si>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</si>
  <si>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</si>
  <si>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</si>
  <si>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</si>
  <si>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</si>
  <si>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</si>
  <si>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</si>
  <si>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</si>
  <si>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</si>
  <si>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</si>
  <si>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</si>
  <si>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</si>
  <si>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</si>
  <si>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</si>
  <si>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</si>
  <si>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</si>
  <si>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</si>
  <si>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</si>
  <si>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</si>
  <si>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</si>
  <si>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</si>
  <si>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</si>
  <si>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</si>
  <si>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</si>
  <si>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</si>
  <si>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</si>
  <si>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</si>
  <si>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</si>
  <si>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</si>
  <si>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</si>
  <si>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</si>
  <si>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</si>
  <si>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</si>
  <si>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</si>
  <si>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</si>
  <si>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</si>
  <si>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</si>
  <si>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</si>
  <si>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</si>
  <si>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</si>
  <si>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</si>
  <si>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</si>
  <si>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</si>
  <si>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</si>
  <si>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</si>
  <si>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</si>
  <si>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</si>
  <si>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</si>
  <si>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</si>
  <si>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</si>
  <si>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</si>
  <si>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</si>
  <si>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</si>
  <si>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</si>
  <si>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</si>
  <si>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</si>
  <si>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</si>
  <si>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</si>
  <si>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</si>
  <si>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</si>
  <si>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</si>
  <si>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</si>
  <si>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</si>
  <si>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</si>
  <si>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</si>
  <si>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</si>
  <si>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</si>
  <si>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</si>
  <si>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</si>
  <si>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</si>
  <si>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</si>
  <si>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</si>
  <si>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</si>
  <si>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</si>
  <si>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</si>
  <si>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</si>
  <si>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</si>
  <si>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</si>
  <si>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</si>
  <si>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</si>
  <si>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</si>
  <si>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</si>
  <si>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</si>
  <si>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</si>
  <si>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</si>
  <si>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</si>
  <si>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</si>
  <si>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</si>
  <si>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</si>
  <si>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</si>
  <si>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</si>
  <si>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</si>
  <si>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</si>
  <si>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</si>
  <si>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</si>
  <si>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</si>
  <si>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</si>
  <si>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</si>
  <si>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</si>
  <si>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</si>
  <si>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</si>
  <si>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</si>
  <si>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</si>
  <si>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</si>
  <si>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</si>
  <si>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</si>
  <si>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</si>
  <si>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</si>
  <si>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</si>
  <si>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</si>
  <si>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</si>
  <si>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</si>
  <si>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</si>
  <si>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</si>
  <si>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</si>
  <si>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</si>
  <si>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</si>
  <si>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</si>
  <si>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</si>
  <si>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</si>
  <si>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</si>
  <si>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</si>
  <si>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</si>
  <si>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</si>
  <si>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</si>
  <si>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</si>
  <si>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</si>
  <si>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</si>
  <si>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</si>
  <si>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</si>
  <si>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</si>
  <si>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</si>
  <si>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</si>
  <si>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</si>
  <si>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</si>
  <si>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</si>
  <si>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</si>
  <si>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</si>
  <si>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</si>
  <si>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</si>
  <si>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</si>
  <si>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</si>
  <si>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</si>
  <si>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</si>
  <si>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</si>
  <si>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</si>
  <si>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</si>
  <si>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</si>
  <si>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</si>
  <si>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</si>
  <si>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</si>
  <si>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</si>
  <si>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</si>
  <si>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</si>
  <si>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</si>
  <si>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</si>
  <si>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</si>
  <si>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</si>
  <si>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</si>
  <si>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</si>
  <si>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</si>
  <si>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</si>
  <si>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</si>
  <si>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</si>
  <si>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</si>
  <si>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</si>
  <si>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</si>
  <si>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</si>
  <si>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</si>
  <si>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</si>
  <si>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</si>
  <si>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</si>
  <si>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</si>
  <si>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</si>
  <si>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</si>
  <si>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</si>
  <si>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</si>
  <si>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</si>
  <si>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</si>
  <si>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</si>
  <si>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</si>
  <si>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</si>
  <si>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</si>
  <si>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</si>
  <si>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</si>
  <si>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</si>
  <si>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</si>
  <si>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</si>
  <si>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</si>
  <si>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</si>
  <si>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</si>
  <si>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</si>
  <si>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</si>
  <si>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</si>
  <si>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</si>
  <si>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</si>
  <si>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</si>
  <si>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</si>
  <si>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</si>
  <si>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</si>
  <si>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</si>
  <si>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</si>
  <si>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</si>
  <si>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</si>
  <si>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</si>
  <si>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</si>
  <si>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</si>
  <si>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</si>
  <si>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</si>
  <si>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</si>
  <si>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</si>
  <si>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</si>
  <si>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</si>
  <si>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</si>
  <si>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</si>
  <si>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</si>
  <si>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</si>
  <si>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</si>
  <si>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</si>
  <si>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</si>
  <si>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</si>
  <si>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</si>
  <si>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</si>
  <si>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</si>
  <si>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</si>
  <si>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</si>
  <si>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</si>
  <si>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</si>
  <si>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</si>
  <si>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</si>
  <si>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</si>
  <si>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</si>
  <si>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</si>
  <si>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</si>
  <si>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</si>
  <si>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</si>
  <si>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</si>
  <si>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</si>
  <si>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</si>
  <si>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</si>
  <si>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</si>
  <si>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</si>
  <si>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</si>
  <si>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</si>
  <si>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</si>
  <si>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</si>
  <si>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</si>
  <si>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</si>
  <si>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</si>
  <si>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</si>
  <si>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</si>
  <si>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</si>
  <si>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</si>
  <si>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</si>
  <si>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</si>
  <si>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</si>
  <si>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</si>
  <si>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</si>
  <si>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</si>
  <si>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</si>
  <si>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</si>
  <si>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</si>
  <si>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</si>
  <si>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</si>
  <si>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</si>
  <si>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</si>
  <si>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</si>
  <si>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</si>
  <si>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</si>
  <si>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</si>
  <si>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</si>
  <si>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</si>
  <si>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</si>
  <si>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</si>
  <si>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</si>
  <si>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</si>
  <si>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</si>
  <si>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</si>
  <si>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</si>
  <si>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</si>
  <si>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</si>
  <si>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</si>
  <si>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</si>
  <si>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</si>
  <si>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</si>
  <si>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</si>
  <si>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</si>
  <si>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</si>
  <si>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</si>
  <si>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</si>
  <si>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</si>
  <si>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</si>
  <si>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</si>
  <si>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</si>
  <si>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</si>
  <si>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</si>
  <si>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</si>
  <si>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</si>
  <si>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</si>
  <si>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</si>
  <si>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</si>
  <si>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</si>
  <si>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</si>
  <si>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</si>
  <si>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</si>
  <si>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</si>
  <si>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</si>
  <si>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</si>
  <si>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</si>
  <si>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</si>
  <si>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</si>
  <si>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</si>
  <si>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</si>
  <si>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</si>
  <si>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</si>
  <si>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</si>
  <si>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</si>
  <si>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</si>
  <si>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</si>
  <si>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</si>
  <si>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</si>
  <si>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</si>
  <si>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</si>
  <si>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</si>
  <si>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</si>
  <si>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</si>
  <si>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</si>
  <si>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</si>
  <si>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</si>
  <si>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</si>
  <si>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</si>
  <si>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</si>
  <si>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</si>
  <si>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</si>
  <si>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</si>
  <si>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</si>
  <si>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</si>
  <si>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</si>
  <si>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</si>
  <si>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</si>
  <si>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</si>
  <si>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</si>
  <si>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</si>
  <si>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</si>
  <si>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</si>
  <si>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</si>
  <si>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</si>
  <si>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</si>
  <si>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</si>
  <si>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</si>
  <si>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</si>
  <si>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</si>
  <si>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</si>
  <si>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</si>
  <si>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</si>
  <si>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</si>
  <si>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</si>
  <si>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</si>
  <si>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</si>
  <si>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</si>
  <si>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</si>
  <si>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</si>
  <si>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</si>
  <si>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</si>
  <si>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</si>
  <si>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</si>
  <si>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</si>
  <si>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</si>
  <si>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</si>
  <si>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</si>
  <si>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</si>
  <si>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</si>
  <si>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</si>
  <si>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</si>
  <si>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</si>
  <si>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</si>
  <si>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</si>
  <si>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</si>
  <si>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</si>
  <si>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</si>
  <si>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</si>
  <si>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</si>
  <si>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</si>
  <si>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</si>
  <si>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</si>
  <si>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</si>
  <si>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</si>
  <si>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</si>
  <si>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</si>
  <si>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</si>
  <si>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</si>
  <si>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</si>
  <si>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</si>
  <si>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</si>
  <si>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</si>
  <si>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</si>
  <si>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</si>
  <si>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</si>
  <si>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</si>
  <si>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</si>
  <si>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</si>
  <si>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</si>
  <si>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</si>
  <si>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</si>
  <si>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</si>
  <si>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</si>
  <si>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</si>
  <si>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</si>
  <si>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</si>
  <si>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</si>
  <si>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</si>
  <si>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</si>
  <si>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</si>
  <si>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</si>
  <si>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</si>
  <si>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</si>
  <si>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</si>
  <si>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</si>
  <si>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</si>
  <si>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</si>
  <si>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</si>
  <si>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</si>
  <si>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</si>
  <si>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</si>
  <si>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</si>
  <si>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</si>
  <si>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</si>
  <si>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</si>
  <si>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</si>
  <si>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</si>
  <si>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</si>
  <si>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</si>
  <si>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</si>
  <si>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</si>
  <si>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</si>
  <si>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</si>
  <si>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</si>
  <si>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</si>
  <si>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</si>
  <si>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</si>
  <si>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</si>
  <si>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</si>
  <si>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</si>
  <si>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</si>
  <si>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</si>
  <si>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</si>
  <si>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</si>
  <si>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</si>
  <si>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</si>
  <si>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</si>
  <si>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</si>
  <si>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</si>
  <si>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</si>
  <si>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</si>
  <si>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</si>
  <si>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</si>
  <si>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</si>
  <si>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</si>
  <si>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</si>
  <si>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</si>
  <si>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</si>
  <si>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</si>
  <si>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</si>
  <si>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</si>
  <si>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</si>
  <si>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</si>
  <si>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</si>
  <si>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</si>
  <si>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</si>
  <si>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</si>
  <si>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</si>
  <si>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</si>
  <si>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</si>
  <si>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</si>
  <si>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</si>
  <si>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</si>
  <si>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</si>
  <si>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</si>
  <si>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</si>
  <si>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</si>
  <si>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</si>
  <si>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</si>
  <si>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</si>
  <si>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</si>
  <si>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</si>
  <si>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</si>
  <si>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</si>
  <si>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</si>
  <si>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</si>
  <si>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</si>
  <si>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</si>
  <si>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</si>
  <si>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</si>
  <si>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</si>
  <si>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</si>
  <si>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</si>
  <si>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</si>
  <si>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</si>
  <si>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</si>
  <si>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</si>
  <si>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</si>
  <si>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</si>
  <si>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</si>
  <si>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</si>
  <si>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</si>
  <si>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</si>
  <si>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</si>
  <si>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</si>
  <si>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</si>
  <si>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</si>
  <si>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</si>
  <si>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</si>
  <si>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</si>
  <si>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</si>
  <si>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</si>
  <si>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</si>
  <si>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</si>
  <si>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</si>
  <si>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</si>
  <si>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</si>
  <si>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</si>
  <si>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</si>
  <si>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</si>
  <si>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</si>
  <si>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</si>
  <si>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</si>
  <si>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</si>
  <si>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</si>
  <si>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</si>
  <si>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</si>
  <si>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</si>
  <si>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</si>
  <si>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</si>
  <si>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</si>
  <si>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</si>
  <si>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</si>
  <si>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</si>
  <si>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</si>
  <si>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</si>
  <si>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</si>
  <si>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</si>
  <si>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</si>
  <si>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</si>
  <si>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</si>
  <si>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</si>
  <si>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</si>
  <si>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</si>
  <si>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</si>
  <si>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</si>
  <si>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</si>
  <si>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</si>
  <si>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</si>
  <si>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</si>
  <si>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</si>
  <si>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</si>
  <si>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</si>
  <si>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</si>
  <si>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</si>
  <si>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</si>
  <si>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</si>
  <si>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</si>
  <si>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</si>
  <si>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</si>
  <si>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</si>
  <si>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</si>
  <si>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</si>
  <si>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</si>
  <si>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</si>
  <si>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</si>
  <si>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</si>
  <si>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</si>
  <si>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</si>
  <si>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</si>
  <si>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</si>
  <si>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</si>
  <si>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</si>
  <si>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</si>
  <si>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</si>
  <si>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</si>
  <si>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</si>
  <si>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</si>
  <si>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</si>
  <si>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</si>
  <si>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</si>
  <si>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</si>
  <si>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</si>
  <si>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</si>
  <si>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</si>
  <si>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</si>
  <si>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</si>
  <si>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</si>
  <si>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</si>
  <si>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</si>
  <si>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</si>
  <si>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</si>
  <si>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</si>
  <si>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</si>
  <si>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</si>
  <si>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</si>
  <si>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</si>
  <si>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</si>
  <si>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</si>
  <si>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</si>
  <si>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</si>
  <si>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</si>
  <si>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</si>
  <si>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</si>
  <si>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</si>
  <si>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</si>
  <si>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</si>
  <si>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</si>
  <si>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</si>
  <si>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</si>
  <si>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</si>
  <si>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</si>
  <si>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</si>
  <si>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</si>
  <si>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</si>
  <si>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</si>
  <si>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</si>
  <si>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</si>
  <si>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</si>
  <si>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</si>
  <si>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</si>
  <si>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</si>
  <si>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</si>
  <si>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</si>
  <si>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</si>
  <si>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</si>
  <si>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</si>
  <si>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</si>
  <si>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</si>
  <si>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</si>
  <si>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</si>
  <si>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</si>
  <si>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</si>
  <si>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</si>
  <si>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</si>
  <si>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</si>
  <si>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</si>
  <si>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</si>
  <si>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</si>
  <si>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</si>
  <si>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</si>
  <si>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</si>
  <si>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</si>
  <si>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</si>
  <si>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</si>
  <si>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</si>
  <si>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</si>
  <si>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</si>
  <si>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</si>
  <si>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</si>
  <si>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</si>
  <si>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</si>
  <si>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</si>
  <si>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</si>
  <si>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</si>
  <si>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</si>
  <si>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</si>
  <si>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</si>
  <si>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</si>
  <si>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</si>
  <si>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</si>
  <si>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</si>
  <si>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</si>
  <si>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</si>
  <si>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</si>
  <si>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</si>
  <si>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</si>
  <si>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</si>
  <si>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</si>
  <si>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</si>
  <si>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</si>
  <si>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</si>
  <si>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</si>
  <si>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</si>
  <si>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</si>
  <si>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</si>
  <si>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</si>
  <si>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</si>
  <si>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</si>
  <si>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</si>
  <si>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</si>
  <si>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</si>
  <si>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</si>
  <si>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</si>
  <si>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</si>
  <si>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</si>
  <si>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</si>
  <si>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</si>
  <si>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</si>
  <si>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</si>
  <si>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</si>
  <si>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</si>
  <si>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</si>
  <si>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</si>
  <si>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</si>
  <si>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</si>
  <si>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</si>
  <si>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</si>
  <si>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</si>
  <si>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</si>
  <si>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</si>
  <si>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</si>
  <si>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</si>
  <si>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</si>
  <si>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</si>
  <si>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</si>
  <si>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</si>
  <si>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</si>
  <si>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</si>
  <si>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</si>
  <si>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</si>
  <si>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</si>
  <si>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</si>
  <si>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</si>
  <si>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</si>
  <si>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</si>
  <si>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</si>
  <si>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</si>
  <si>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</si>
  <si>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</si>
  <si>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</si>
  <si>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</si>
  <si>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</si>
  <si>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</si>
  <si>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</si>
  <si>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</si>
  <si>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</si>
  <si>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</si>
  <si>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</si>
  <si>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</si>
  <si>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</si>
  <si>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</si>
  <si>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</si>
  <si>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</si>
  <si>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</si>
  <si>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</si>
  <si>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</si>
  <si>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</si>
  <si>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</si>
  <si>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</si>
  <si>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</si>
  <si>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</si>
  <si>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</si>
  <si>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</si>
  <si>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</si>
  <si>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</si>
  <si>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</si>
  <si>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</si>
  <si>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</si>
  <si>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</si>
  <si>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</si>
  <si>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</si>
  <si>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</si>
  <si>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</si>
  <si>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</si>
  <si>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</si>
  <si>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</si>
  <si>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</si>
  <si>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</si>
  <si>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</si>
  <si>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</si>
  <si>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</si>
  <si>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</si>
  <si>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</si>
  <si>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</si>
  <si>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</si>
  <si>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</si>
  <si>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</si>
  <si>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</si>
  <si>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</si>
  <si>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</si>
  <si>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</si>
  <si>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</si>
  <si>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</si>
  <si>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</si>
  <si>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</si>
  <si>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</si>
  <si>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</si>
  <si>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</si>
  <si>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</si>
  <si>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</si>
  <si>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</si>
  <si>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</si>
  <si>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</si>
  <si>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</si>
  <si>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</si>
  <si>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</si>
  <si>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</si>
  <si>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</si>
  <si>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</si>
  <si>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</si>
  <si>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</si>
  <si>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</si>
  <si>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</si>
  <si>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</si>
  <si>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</si>
  <si>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</si>
  <si>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</si>
  <si>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</si>
  <si>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</si>
  <si>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</si>
  <si>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</si>
  <si>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</si>
  <si>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</si>
  <si>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</si>
  <si>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</si>
  <si>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</si>
  <si>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</si>
  <si>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</si>
  <si>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</si>
  <si>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</si>
  <si>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</si>
  <si>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</si>
  <si>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</si>
  <si>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</si>
  <si>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</si>
  <si>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</si>
  <si>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</si>
  <si>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</si>
  <si>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</si>
  <si>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</si>
  <si>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</si>
  <si>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</si>
  <si>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</si>
  <si>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</si>
  <si>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</si>
  <si>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</si>
  <si>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</si>
  <si>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</si>
  <si>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</si>
  <si>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</si>
  <si>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</si>
  <si>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</si>
  <si>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</si>
  <si>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</si>
  <si>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</si>
  <si>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</si>
  <si>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</si>
  <si>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</si>
  <si>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</si>
  <si>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</si>
  <si>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</si>
  <si>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</si>
  <si>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</si>
  <si>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</si>
  <si>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</si>
  <si>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</si>
  <si>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</si>
  <si>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</si>
  <si>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</si>
  <si>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</si>
  <si>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</si>
  <si>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</si>
  <si>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</si>
  <si>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</si>
  <si>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</si>
  <si>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</si>
  <si>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</si>
  <si>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</si>
  <si>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</si>
  <si>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</si>
  <si>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</si>
  <si>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</si>
  <si>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</si>
  <si>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</si>
  <si>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</si>
  <si>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</si>
  <si>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</si>
  <si>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</si>
  <si>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</si>
  <si>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</si>
  <si>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</si>
  <si>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</si>
  <si>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</si>
  <si>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</si>
  <si>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</si>
  <si>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</si>
  <si>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</si>
  <si>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</si>
  <si>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</si>
  <si>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</si>
  <si>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</si>
  <si>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</si>
  <si>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</si>
  <si>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</si>
  <si>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</si>
  <si>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</si>
  <si>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</si>
  <si>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</si>
  <si>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</si>
  <si>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</si>
  <si>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</si>
  <si>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</si>
  <si>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</si>
  <si>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</si>
  <si>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</si>
  <si>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</si>
  <si>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</si>
  <si>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</si>
  <si>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</si>
  <si>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</si>
  <si>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</si>
  <si>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</si>
  <si>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</si>
  <si>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</si>
  <si>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</si>
  <si>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</si>
  <si>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</si>
  <si>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</si>
  <si>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</si>
  <si>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</si>
  <si>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</si>
  <si>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</si>
  <si>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</si>
  <si>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</si>
  <si>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</si>
  <si>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</si>
  <si>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</si>
  <si>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</si>
  <si>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</si>
  <si>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</si>
  <si>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</si>
  <si>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</si>
  <si>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</si>
  <si>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</si>
  <si>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</si>
  <si>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</si>
  <si>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</si>
  <si>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</si>
  <si>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</si>
  <si>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</si>
  <si>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</si>
  <si>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</si>
  <si>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</si>
  <si>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</si>
  <si>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</si>
  <si>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</si>
  <si>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</si>
  <si>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</si>
  <si>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</si>
  <si>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</si>
  <si>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</si>
  <si>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</si>
  <si>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</si>
  <si>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</si>
  <si>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</si>
  <si>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</si>
  <si>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</si>
  <si>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</si>
  <si>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</si>
  <si>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</si>
  <si>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</si>
  <si>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</si>
  <si>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</si>
  <si>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</si>
  <si>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</si>
  <si>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</si>
  <si>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</si>
  <si>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</si>
  <si>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</si>
  <si>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</si>
  <si>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</si>
  <si>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</si>
  <si>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</si>
  <si>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</si>
  <si>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</si>
  <si>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</si>
  <si>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</si>
  <si>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</si>
  <si>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</si>
  <si>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</si>
  <si>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</si>
  <si>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</si>
  <si>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</si>
  <si>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</si>
  <si>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</si>
  <si>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</si>
  <si>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</si>
  <si>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</si>
  <si>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</si>
  <si>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</si>
  <si>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</si>
  <si>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</si>
  <si>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</si>
  <si>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</si>
  <si>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</si>
  <si>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</si>
  <si>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</si>
  <si>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</si>
  <si>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</si>
  <si>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</si>
  <si>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</si>
  <si>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</si>
  <si>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</si>
  <si>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</si>
  <si>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</si>
  <si>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</si>
  <si>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</si>
  <si>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</si>
  <si>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</si>
  <si>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</si>
  <si>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</si>
  <si>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</si>
  <si>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</si>
  <si>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</si>
  <si>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</si>
  <si>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</si>
  <si>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</si>
  <si>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</si>
  <si>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</si>
  <si>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</si>
  <si>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</si>
  <si>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</si>
  <si>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</si>
  <si>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</si>
  <si>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</si>
  <si>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</si>
  <si>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</si>
  <si>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</si>
  <si>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</si>
  <si>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</si>
  <si>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</si>
  <si>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</si>
  <si>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</si>
  <si>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</si>
  <si>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</si>
  <si>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</si>
  <si>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</si>
  <si>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</si>
  <si>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</si>
  <si>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</si>
  <si>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</si>
  <si>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</si>
  <si>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</si>
  <si>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</si>
  <si>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</si>
  <si>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</si>
  <si>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</si>
  <si>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</si>
  <si>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</si>
  <si>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</si>
  <si>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</si>
  <si>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</si>
  <si>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</si>
  <si>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</si>
  <si>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</si>
  <si>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</si>
  <si>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</si>
  <si>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</si>
  <si>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</si>
  <si>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</si>
  <si>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</si>
  <si>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</si>
  <si>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</si>
  <si>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</si>
  <si>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</si>
  <si>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</si>
  <si>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</si>
  <si>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</si>
  <si>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</si>
  <si>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</si>
  <si>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</si>
  <si>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</si>
  <si>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</si>
  <si>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</si>
  <si>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</si>
  <si>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</si>
  <si>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</si>
  <si>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</si>
  <si>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</si>
  <si>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</si>
  <si>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</si>
  <si>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</si>
  <si>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</si>
  <si>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</si>
  <si>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</si>
  <si>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</si>
  <si>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</si>
  <si>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</si>
  <si>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</si>
  <si>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</si>
  <si>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</si>
  <si>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</si>
  <si>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</si>
  <si>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</si>
  <si>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</si>
  <si>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</si>
  <si>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</si>
  <si>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</si>
  <si>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</si>
  <si>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</si>
  <si>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</si>
  <si>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</si>
  <si>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</si>
  <si>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</si>
  <si>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</si>
  <si>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</si>
  <si>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</si>
  <si>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</si>
  <si>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</si>
  <si>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</si>
  <si>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</si>
  <si>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</si>
  <si>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</si>
  <si>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</si>
  <si>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</si>
  <si>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</si>
  <si>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</si>
  <si>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</si>
  <si>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</si>
  <si>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</si>
  <si>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</si>
  <si>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</si>
  <si>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</si>
  <si>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</si>
  <si>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</si>
  <si>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</si>
  <si>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</si>
  <si>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</si>
  <si>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</si>
  <si>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</si>
  <si>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</si>
  <si>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</si>
  <si>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</si>
  <si>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</si>
  <si>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</si>
  <si>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</si>
  <si>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</si>
  <si>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</si>
  <si>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</si>
  <si>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</si>
  <si>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</si>
  <si>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</si>
  <si>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</si>
  <si>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</si>
  <si>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</si>
  <si>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</si>
  <si>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</si>
  <si>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</si>
  <si>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</si>
  <si>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</si>
  <si>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</si>
  <si>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</si>
  <si>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</si>
  <si>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</si>
  <si>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</si>
  <si>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</si>
  <si>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</si>
  <si>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</si>
  <si>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</si>
  <si>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</si>
  <si>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</si>
  <si>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</si>
  <si>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</si>
  <si>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</si>
  <si>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</si>
  <si>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</si>
  <si>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</si>
  <si>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</si>
  <si>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</si>
  <si>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</si>
  <si>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</si>
  <si>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</si>
  <si>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</si>
  <si>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</si>
  <si>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</si>
  <si>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</si>
  <si>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</si>
  <si>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</si>
  <si>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</si>
  <si>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</si>
  <si>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</si>
  <si>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</si>
  <si>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</si>
  <si>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</si>
  <si>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</si>
  <si>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</si>
  <si>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</si>
  <si>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</si>
  <si>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</si>
  <si>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</si>
  <si>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</si>
  <si>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</si>
  <si>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</si>
  <si>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</si>
  <si>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</si>
  <si>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</si>
  <si>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</si>
  <si>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</si>
  <si>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</si>
  <si>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</si>
  <si>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</si>
  <si>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</si>
  <si>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</si>
  <si>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</si>
  <si>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</si>
  <si>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</si>
  <si>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</si>
  <si>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</si>
  <si>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</si>
  <si>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</si>
  <si>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</si>
  <si>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</si>
  <si>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</si>
  <si>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</si>
  <si>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</si>
  <si>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</si>
  <si>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</si>
  <si>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</si>
  <si>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</si>
  <si>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</si>
  <si>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</si>
  <si>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</si>
  <si>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</si>
  <si>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</si>
  <si>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</si>
  <si>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</si>
  <si>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</si>
  <si>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</si>
  <si>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</si>
  <si>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</si>
  <si>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</si>
  <si>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</si>
  <si>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</si>
  <si>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</si>
  <si>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</si>
  <si>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</si>
  <si>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</si>
  <si>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</si>
  <si>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</si>
  <si>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</si>
  <si>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</si>
  <si>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</si>
  <si>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</si>
  <si>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</si>
  <si>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</si>
  <si>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</si>
  <si>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</si>
  <si>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</si>
  <si>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</si>
  <si>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</si>
  <si>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</si>
  <si>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</si>
  <si>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</si>
  <si>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</si>
  <si>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</si>
  <si>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</si>
  <si>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</si>
  <si>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</si>
  <si>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</si>
  <si>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</si>
  <si>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</si>
  <si>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</si>
  <si>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</si>
  <si>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</si>
  <si>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</si>
  <si>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</si>
  <si>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</si>
  <si>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</si>
  <si>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</si>
  <si>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</si>
  <si>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</si>
  <si>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</si>
  <si>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</si>
  <si>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</si>
  <si>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</si>
  <si>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</si>
  <si>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</si>
  <si>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</si>
  <si>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</si>
  <si>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</si>
  <si>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</si>
  <si>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</si>
  <si>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</si>
  <si>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</si>
  <si>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</si>
  <si>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</si>
  <si>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</si>
  <si>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</si>
  <si>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</si>
  <si>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</si>
  <si>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</si>
  <si>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</si>
  <si>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</si>
  <si>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</si>
  <si>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</si>
  <si>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</si>
  <si>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</si>
  <si>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</si>
  <si>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</si>
  <si>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</si>
  <si>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</si>
  <si>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</si>
  <si>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</si>
  <si>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</si>
  <si>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</si>
  <si>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</si>
  <si>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</si>
  <si>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</si>
  <si>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</si>
  <si>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</si>
  <si>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</si>
  <si>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</si>
  <si>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</si>
  <si>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</si>
  <si>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</si>
  <si>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</si>
  <si>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</si>
  <si>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</si>
  <si>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</si>
  <si>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</si>
  <si>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</si>
  <si>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</si>
  <si>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</si>
  <si>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</si>
  <si>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</si>
  <si>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</si>
  <si>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</si>
  <si>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</si>
  <si>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</si>
  <si>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</si>
  <si>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</si>
  <si>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</si>
  <si>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</si>
  <si>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</si>
  <si>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</si>
  <si>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</si>
  <si>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</si>
  <si>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</si>
  <si>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</si>
  <si>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</si>
  <si>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</si>
  <si>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</si>
  <si>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</si>
  <si>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</si>
  <si>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</si>
  <si>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</si>
  <si>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</si>
  <si>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</si>
  <si>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</si>
  <si>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</si>
  <si>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</si>
  <si>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</si>
  <si>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</si>
  <si>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</si>
  <si>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</si>
  <si>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</si>
  <si>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</si>
  <si>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</si>
  <si>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</si>
  <si>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</si>
  <si>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</si>
  <si>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</si>
  <si>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</si>
  <si>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</si>
  <si>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</si>
  <si>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</si>
  <si>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</si>
  <si>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</si>
  <si>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</si>
  <si>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</si>
  <si>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</si>
  <si>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</si>
  <si>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</si>
  <si>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</si>
  <si>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</si>
  <si>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</si>
  <si>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</si>
  <si>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</si>
  <si>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</si>
  <si>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</si>
  <si>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</si>
  <si>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</si>
  <si>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</si>
  <si>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</si>
  <si>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</si>
  <si>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</si>
  <si>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</si>
  <si>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</si>
  <si>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</si>
  <si>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</si>
  <si>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</si>
  <si>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</si>
  <si>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</si>
  <si>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</si>
  <si>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</si>
  <si>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</si>
  <si>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</si>
  <si>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</si>
  <si>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</si>
  <si>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</si>
  <si>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</si>
  <si>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</si>
  <si>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</si>
  <si>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</si>
  <si>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</si>
  <si>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</si>
  <si>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</si>
  <si>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</si>
  <si>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</si>
  <si>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</si>
  <si>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</si>
  <si>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</si>
  <si>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</si>
  <si>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</si>
  <si>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</si>
  <si>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</si>
  <si>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</si>
  <si>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</si>
  <si>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</si>
  <si>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</si>
  <si>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</si>
  <si>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</si>
  <si>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</si>
  <si>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</si>
  <si>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</si>
  <si>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</si>
  <si>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</si>
  <si>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</si>
  <si>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</si>
  <si>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</si>
  <si>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</si>
  <si>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</si>
  <si>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</si>
  <si>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</si>
  <si>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</si>
  <si>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</si>
  <si>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</si>
  <si>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</si>
  <si>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</si>
  <si>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</si>
  <si>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</si>
  <si>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</si>
  <si>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</si>
  <si>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</si>
  <si>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</si>
  <si>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</si>
  <si>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</si>
  <si>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</si>
  <si>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</si>
  <si>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</si>
  <si>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</si>
  <si>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</si>
  <si>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</si>
  <si>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</si>
  <si>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</si>
  <si>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</si>
  <si>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</si>
  <si>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</si>
  <si>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</si>
  <si>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</si>
  <si>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</si>
  <si>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</si>
  <si>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</si>
  <si>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</si>
  <si>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</si>
  <si>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</si>
  <si>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</si>
  <si>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</si>
  <si>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</si>
  <si>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</si>
  <si>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</si>
  <si>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</si>
  <si>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</si>
  <si>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</si>
  <si>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</si>
  <si>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</si>
  <si>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</si>
  <si>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</si>
  <si>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</si>
  <si>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</si>
  <si>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</si>
  <si>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</si>
  <si>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</si>
  <si>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</si>
  <si>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</si>
  <si>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</si>
  <si>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</si>
  <si>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</si>
  <si>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</si>
  <si>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</si>
  <si>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</si>
  <si>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</si>
  <si>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</si>
  <si>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</si>
  <si>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</si>
  <si>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</si>
  <si>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</si>
  <si>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</si>
  <si>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</si>
  <si>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</si>
  <si>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</si>
  <si>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</si>
  <si>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</si>
  <si>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</si>
  <si>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</si>
  <si>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</si>
  <si>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</si>
  <si>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</si>
  <si>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</si>
  <si>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</si>
  <si>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</si>
  <si>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</si>
  <si>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</si>
  <si>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</si>
  <si>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</si>
  <si>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</si>
  <si>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</si>
  <si>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</si>
  <si>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</si>
  <si>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</si>
  <si>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</si>
  <si>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</si>
  <si>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</si>
  <si>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</si>
  <si>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</si>
  <si>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</si>
  <si>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</si>
  <si>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</si>
  <si>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</si>
  <si>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</si>
  <si>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</si>
  <si>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</si>
  <si>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</si>
  <si>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</si>
  <si>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</si>
  <si>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</si>
  <si>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</si>
  <si>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</si>
  <si>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</si>
  <si>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</si>
  <si>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</si>
  <si>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</si>
  <si>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</si>
  <si>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</si>
  <si>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</si>
  <si>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</si>
  <si>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</si>
  <si>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</si>
  <si>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</si>
  <si>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</si>
  <si>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</si>
  <si>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</si>
  <si>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</si>
  <si>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</si>
  <si>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</si>
  <si>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</si>
  <si>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</si>
  <si>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</si>
  <si>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</si>
  <si>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</si>
  <si>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</si>
  <si>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</si>
  <si>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</si>
  <si>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</si>
  <si>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</si>
  <si>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</si>
  <si>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</si>
  <si>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</si>
  <si>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</si>
  <si>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</si>
  <si>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</si>
  <si>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</si>
  <si>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</si>
  <si>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</si>
  <si>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</si>
  <si>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</si>
  <si>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</si>
  <si>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</si>
  <si>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</si>
  <si>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</si>
  <si>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</si>
  <si>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</si>
  <si>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</si>
  <si>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</si>
  <si>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</si>
  <si>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</si>
  <si>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</si>
  <si>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</si>
  <si>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</si>
  <si>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</si>
  <si>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</si>
  <si>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</si>
  <si>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</si>
  <si>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</si>
  <si>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</si>
  <si>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</si>
  <si>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</si>
  <si>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</si>
  <si>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</si>
  <si>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</si>
  <si>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</si>
  <si>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</si>
  <si>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</si>
  <si>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</si>
  <si>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</si>
  <si>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</si>
  <si>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</si>
  <si>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</si>
  <si>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</si>
  <si>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</si>
  <si>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</si>
  <si>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</si>
  <si>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</si>
  <si>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</si>
  <si>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</si>
  <si>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</si>
  <si>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</si>
  <si>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</si>
  <si>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</si>
  <si>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</si>
  <si>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</si>
  <si>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</si>
  <si>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</si>
  <si>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</si>
  <si>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</si>
  <si>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</si>
  <si>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</si>
  <si>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</si>
  <si>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</si>
  <si>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</si>
  <si>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</si>
  <si>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</si>
  <si>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</si>
  <si>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</si>
  <si>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</si>
  <si>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</si>
  <si>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</si>
  <si>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</si>
  <si>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</si>
  <si>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</si>
  <si>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</si>
  <si>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</si>
  <si>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</si>
  <si>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</si>
  <si>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</si>
  <si>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</si>
  <si>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</si>
  <si>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</si>
  <si>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</si>
  <si>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</si>
  <si>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</si>
  <si>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</si>
  <si>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</si>
  <si>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</si>
  <si>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</si>
  <si>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</si>
  <si>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</si>
  <si>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</si>
  <si>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</si>
  <si>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</si>
  <si>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</si>
  <si>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</si>
  <si>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</si>
  <si>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</si>
  <si>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</si>
  <si>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</si>
  <si>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</si>
  <si>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</si>
  <si>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</si>
  <si>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</si>
  <si>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</si>
  <si>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</si>
  <si>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</si>
  <si>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</si>
  <si>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</si>
  <si>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</si>
  <si>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</si>
  <si>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</si>
  <si>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</si>
  <si>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</si>
  <si>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</si>
  <si>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</si>
  <si>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</si>
  <si>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</si>
  <si>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</si>
  <si>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</si>
  <si>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</si>
  <si>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</si>
  <si>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</si>
  <si>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</si>
  <si>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</si>
  <si>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</si>
  <si>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</si>
  <si>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</si>
  <si>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</si>
  <si>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</si>
  <si>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</si>
  <si>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</si>
  <si>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</si>
  <si>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</si>
  <si>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</si>
  <si>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</si>
  <si>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</si>
  <si>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</si>
  <si>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</si>
  <si>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</si>
  <si>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</si>
  <si>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</si>
  <si>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</si>
  <si>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</si>
  <si>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</si>
  <si>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</si>
  <si>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</si>
  <si>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</si>
  <si>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</si>
  <si>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</si>
  <si>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</si>
  <si>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</si>
  <si>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</si>
  <si>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</si>
  <si>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</si>
  <si>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</si>
  <si>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</si>
  <si>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</si>
  <si>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</si>
  <si>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</si>
  <si>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</si>
  <si>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</si>
  <si>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</si>
  <si>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</si>
  <si>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</si>
  <si>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</si>
  <si>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</si>
  <si>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</si>
  <si>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</si>
  <si>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</si>
  <si>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</si>
  <si>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</si>
  <si>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</si>
  <si>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</si>
  <si>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</si>
  <si>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</si>
  <si>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</si>
  <si>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</si>
  <si>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</si>
  <si>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</si>
  <si>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</si>
  <si>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</si>
  <si>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</si>
  <si>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</si>
  <si>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</si>
  <si>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</si>
  <si>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</si>
  <si>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</si>
  <si>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</si>
  <si>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</si>
  <si>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</si>
  <si>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</si>
  <si>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</si>
  <si>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</si>
  <si>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</si>
  <si>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</si>
  <si>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</si>
  <si>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</si>
  <si>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</si>
  <si>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</si>
  <si>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</si>
  <si>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</si>
  <si>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</si>
  <si>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</si>
  <si>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</si>
  <si>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</si>
  <si>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</si>
  <si>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</si>
  <si>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</si>
  <si>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</si>
  <si>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</si>
  <si>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</si>
  <si>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</si>
  <si>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</si>
  <si>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</si>
  <si>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</si>
  <si>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</si>
  <si>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</si>
  <si>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</si>
  <si>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</si>
  <si>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</si>
  <si>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</si>
  <si>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</si>
  <si>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</si>
  <si>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</si>
  <si>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</si>
  <si>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</si>
  <si>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</si>
  <si>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</si>
  <si>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</si>
  <si>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</si>
  <si>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</si>
  <si>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</si>
  <si>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</si>
  <si>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</si>
  <si>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</si>
  <si>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</si>
  <si>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</si>
  <si>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</si>
  <si>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</si>
  <si>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</si>
  <si>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</si>
  <si>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</si>
  <si>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</si>
  <si>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</si>
  <si>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</si>
  <si>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</si>
  <si>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</si>
  <si>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</si>
  <si>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</si>
  <si>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</si>
  <si>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</si>
  <si>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</si>
  <si>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</si>
  <si>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</si>
  <si>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</si>
  <si>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</si>
  <si>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</si>
  <si>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</si>
  <si>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</si>
  <si>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</si>
  <si>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</si>
  <si>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</si>
  <si>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</si>
  <si>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</si>
  <si>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</si>
  <si>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</si>
  <si>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</si>
  <si>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</si>
  <si>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</si>
  <si>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</si>
  <si>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</si>
  <si>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</si>
  <si>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</si>
  <si>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</si>
  <si>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</si>
  <si>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</si>
  <si>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</si>
  <si>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</si>
  <si>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</si>
  <si>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</si>
  <si>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</si>
  <si>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</si>
  <si>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</si>
  <si>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</si>
  <si>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</si>
  <si>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</si>
  <si>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</si>
  <si>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</si>
  <si>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</si>
  <si>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</si>
  <si>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</si>
  <si>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</si>
  <si>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</si>
  <si>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</si>
  <si>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</si>
  <si>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</si>
  <si>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</si>
  <si>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</si>
  <si>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</si>
  <si>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</si>
  <si>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</si>
  <si>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</si>
  <si>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</si>
  <si>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</si>
  <si>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</si>
  <si>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</si>
  <si>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</si>
  <si>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</si>
  <si>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</si>
  <si>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</si>
  <si>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</si>
  <si>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</si>
  <si>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</si>
  <si>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</si>
  <si>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</si>
  <si>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</si>
  <si>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</si>
  <si>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</si>
  <si>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</si>
  <si>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</si>
  <si>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</si>
  <si>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</si>
  <si>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</si>
  <si>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</si>
  <si>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</si>
  <si>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</si>
  <si>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</si>
  <si>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</si>
  <si>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</si>
  <si>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</si>
  <si>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</si>
  <si>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</si>
  <si>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</si>
  <si>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</si>
  <si>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</si>
  <si>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</si>
  <si>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</si>
  <si>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</si>
  <si>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</si>
  <si>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</si>
  <si>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</si>
  <si>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</si>
  <si>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</si>
  <si>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</si>
  <si>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</si>
  <si>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</si>
  <si>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</si>
  <si>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</si>
  <si>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</si>
  <si>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</si>
  <si>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</si>
  <si>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</si>
  <si>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</si>
  <si>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</si>
  <si>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</si>
  <si>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</si>
  <si>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</si>
  <si>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</si>
  <si>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</si>
  <si>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</si>
  <si>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</si>
  <si>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</si>
  <si>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</si>
  <si>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</si>
  <si>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</si>
  <si>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</si>
  <si>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</si>
  <si>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</si>
  <si>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</si>
  <si>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</si>
  <si>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</si>
  <si>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</si>
  <si>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</si>
  <si>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</si>
  <si>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</si>
  <si>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</si>
  <si>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</si>
  <si>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</si>
  <si>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</si>
  <si>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</si>
  <si>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</si>
  <si>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</si>
  <si>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</si>
  <si>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</si>
  <si>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</si>
  <si>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</si>
  <si>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</si>
  <si>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</si>
  <si>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</si>
  <si>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</si>
  <si>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</si>
  <si>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</si>
  <si>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</si>
  <si>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</si>
  <si>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</si>
  <si>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</si>
  <si>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</si>
  <si>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</si>
  <si>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</si>
  <si>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</si>
  <si>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</si>
  <si>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</si>
  <si>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</si>
  <si>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</si>
  <si>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</si>
  <si>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</si>
  <si>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</si>
  <si>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</si>
  <si>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</si>
  <si>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</si>
  <si>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</si>
  <si>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</si>
  <si>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</si>
  <si>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</si>
  <si>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</si>
  <si>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</si>
  <si>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</si>
  <si>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</si>
  <si>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</si>
  <si>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</si>
  <si>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</si>
  <si>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</si>
  <si>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</si>
  <si>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</si>
  <si>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</si>
  <si>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</si>
  <si>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</si>
  <si>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</si>
  <si>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</si>
  <si>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</si>
  <si>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</si>
  <si>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</si>
  <si>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</si>
  <si>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</si>
  <si>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</si>
  <si>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</si>
  <si>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</si>
  <si>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</si>
  <si>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</si>
  <si>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</si>
  <si>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</si>
  <si>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</si>
  <si>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</si>
  <si>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</si>
  <si>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</si>
  <si>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</si>
  <si>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</si>
  <si>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</si>
  <si>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</si>
  <si>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</si>
  <si>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</si>
  <si>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</si>
  <si>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</si>
  <si>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</si>
  <si>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</si>
  <si>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</si>
  <si>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</si>
  <si>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</si>
  <si>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</si>
  <si>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</si>
  <si>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</si>
  <si>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</si>
  <si>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</si>
  <si>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</si>
  <si>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</si>
  <si>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</si>
  <si>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</si>
  <si>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</si>
  <si>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</si>
  <si>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</si>
  <si>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</si>
  <si>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</si>
  <si>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</si>
  <si>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</si>
  <si>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</si>
  <si>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</si>
  <si>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</si>
  <si>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</si>
  <si>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</si>
  <si>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</si>
  <si>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</si>
  <si>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</si>
  <si>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</si>
  <si>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</si>
  <si>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</si>
  <si>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</si>
  <si>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</si>
  <si>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</si>
  <si>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</si>
  <si>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</si>
  <si>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</si>
  <si>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</si>
  <si>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</si>
  <si>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</si>
  <si>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</si>
  <si>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</si>
  <si>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</si>
  <si>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</si>
  <si>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</si>
  <si>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</si>
  <si>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</si>
  <si>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</si>
  <si>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</si>
  <si>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</si>
  <si>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</si>
  <si>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</si>
  <si>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</si>
  <si>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</si>
  <si>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</si>
  <si>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</si>
  <si>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</si>
  <si>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</si>
  <si>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</si>
  <si>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</si>
  <si>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</si>
  <si>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</si>
  <si>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</si>
  <si>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</si>
  <si>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</si>
  <si>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</si>
  <si>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</si>
  <si>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</si>
  <si>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</si>
  <si>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</si>
  <si>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</si>
  <si>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</si>
  <si>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</si>
  <si>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</si>
  <si>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</si>
  <si>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</si>
  <si>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</si>
  <si>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</si>
  <si>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</si>
  <si>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</si>
  <si>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</si>
  <si>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</si>
  <si>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</si>
  <si>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</si>
  <si>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</si>
  <si>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</si>
  <si>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</si>
  <si>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</si>
  <si>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</si>
  <si>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</si>
  <si>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</si>
  <si>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</si>
  <si>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</si>
  <si>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</si>
  <si>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</si>
  <si>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</si>
  <si>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</si>
  <si>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</si>
  <si>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</si>
  <si>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</si>
  <si>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</si>
  <si>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</si>
  <si>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</si>
  <si>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</si>
  <si>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</si>
  <si>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</si>
  <si>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</si>
  <si>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</si>
  <si>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</si>
  <si>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</si>
  <si>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</si>
  <si>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</si>
  <si>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</si>
  <si>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</si>
  <si>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</si>
  <si>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</si>
  <si>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</si>
  <si>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</si>
  <si>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</si>
  <si>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</si>
  <si>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</si>
  <si>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</si>
  <si>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</si>
  <si>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</si>
  <si>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</si>
  <si>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</si>
  <si>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</si>
  <si>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</si>
  <si>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</si>
  <si>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</si>
  <si>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</si>
  <si>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</si>
  <si>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</si>
  <si>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</si>
  <si>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</si>
  <si>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</si>
  <si>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</si>
  <si>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</si>
  <si>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</si>
  <si>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</si>
  <si>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</si>
  <si>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</si>
  <si>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</si>
  <si>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</si>
  <si>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</si>
  <si>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</si>
  <si>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</si>
  <si>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</si>
  <si>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</si>
  <si>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</si>
  <si>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</si>
  <si>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</si>
  <si>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</si>
  <si>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</si>
  <si>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</si>
  <si>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</si>
  <si>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</si>
  <si>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</si>
  <si>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</si>
  <si>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</si>
  <si>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</si>
  <si>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</si>
  <si>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</si>
  <si>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</si>
  <si>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</si>
  <si>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</si>
  <si>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</si>
  <si>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</si>
  <si>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</si>
  <si>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</si>
  <si>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</si>
  <si>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</si>
  <si>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</si>
  <si>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</si>
  <si>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</si>
  <si>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</si>
  <si>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</si>
  <si>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</si>
  <si>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</si>
  <si>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</si>
  <si>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</si>
  <si>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</si>
  <si>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</si>
  <si>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</si>
  <si>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</si>
  <si>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</si>
  <si>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</si>
  <si>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</si>
  <si>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</si>
  <si>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</si>
  <si>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</si>
  <si>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</si>
  <si>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</si>
  <si>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</si>
  <si>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</si>
  <si>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</si>
  <si>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</si>
  <si>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</si>
  <si>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</si>
  <si>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</si>
  <si>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</si>
  <si>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</si>
  <si>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</si>
  <si>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</si>
  <si>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</si>
  <si>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</si>
  <si>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</si>
  <si>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</si>
  <si>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</si>
  <si>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</si>
  <si>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</si>
  <si>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</si>
  <si>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</si>
  <si>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</si>
  <si>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</si>
  <si>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</si>
  <si>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</si>
  <si>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</si>
  <si>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</si>
  <si>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</si>
  <si>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</si>
  <si>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</si>
  <si>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</si>
  <si>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</si>
  <si>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</si>
  <si>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</si>
  <si>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</si>
  <si>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</si>
  <si>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</si>
  <si>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</si>
  <si>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</si>
  <si>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</si>
  <si>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</si>
  <si>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</si>
  <si>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</si>
  <si>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</si>
  <si>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</si>
  <si>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</si>
  <si>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</si>
  <si>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</si>
  <si>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</si>
  <si>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</si>
  <si>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</si>
  <si>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</si>
  <si>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</si>
  <si>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</si>
  <si>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</si>
  <si>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</si>
  <si>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</si>
  <si>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</si>
  <si>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</si>
  <si>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</si>
  <si>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</si>
  <si>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</si>
  <si>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</si>
  <si>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</si>
  <si>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</si>
  <si>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</si>
  <si>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</si>
  <si>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</si>
  <si>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</si>
  <si>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</si>
  <si>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</si>
  <si>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</si>
  <si>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</si>
  <si>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</si>
  <si>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</si>
  <si>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</si>
  <si>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</si>
  <si>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</si>
  <si>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</si>
  <si>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</si>
  <si>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</si>
  <si>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</si>
  <si>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</si>
  <si>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</si>
  <si>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</si>
  <si>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</si>
  <si>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</si>
  <si>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</si>
  <si>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</si>
  <si>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</si>
  <si>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</si>
  <si>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</si>
  <si>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</si>
  <si>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</si>
  <si>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</si>
  <si>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</si>
  <si>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</si>
  <si>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</si>
  <si>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</si>
  <si>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</si>
  <si>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</si>
  <si>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</si>
  <si>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</si>
  <si>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</si>
  <si>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</si>
  <si>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</si>
  <si>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</si>
  <si>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</si>
  <si>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</si>
  <si>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</si>
  <si>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</si>
  <si>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</si>
  <si>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</si>
  <si>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</si>
  <si>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</si>
  <si>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</si>
  <si>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</si>
  <si>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</si>
  <si>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</si>
  <si>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</si>
  <si>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</si>
  <si>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</si>
  <si>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</si>
  <si>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</si>
  <si>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</si>
  <si>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</si>
  <si>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</si>
  <si>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</si>
  <si>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</si>
  <si>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</si>
  <si>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</si>
  <si>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</si>
  <si>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</si>
  <si>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</si>
  <si>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</si>
  <si>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</si>
  <si>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</si>
  <si>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</si>
  <si>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</si>
  <si>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</si>
  <si>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</si>
  <si>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</si>
  <si>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</si>
  <si>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</si>
  <si>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</si>
  <si>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</si>
  <si>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</si>
  <si>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</si>
  <si>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</si>
  <si>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</si>
  <si>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</si>
  <si>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</si>
  <si>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</si>
  <si>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</si>
  <si>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</si>
  <si>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</si>
  <si>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</si>
  <si>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</si>
  <si>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</si>
  <si>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</si>
  <si>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</si>
  <si>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</si>
  <si>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</si>
  <si>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</si>
  <si>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</si>
  <si>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</si>
  <si>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</si>
  <si>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</si>
  <si>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</si>
  <si>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</si>
  <si>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</si>
  <si>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</si>
  <si>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</si>
  <si>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</si>
  <si>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</si>
  <si>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</si>
  <si>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</si>
  <si>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</si>
  <si>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</si>
  <si>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</si>
  <si>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</si>
  <si>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</si>
  <si>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</si>
  <si>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</si>
  <si>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</si>
  <si>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</si>
  <si>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</si>
  <si>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</si>
  <si>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</si>
  <si>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</si>
  <si>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</si>
  <si>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</si>
  <si>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</si>
  <si>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</si>
  <si>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</si>
  <si>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</si>
  <si>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</si>
  <si>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</si>
  <si>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</si>
  <si>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</si>
  <si>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</si>
  <si>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</si>
  <si>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</si>
  <si>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</si>
  <si>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</si>
  <si>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</si>
  <si>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</si>
  <si>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</si>
  <si>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</si>
  <si>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</si>
  <si>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</si>
  <si>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</si>
  <si>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</si>
  <si>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</si>
  <si>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</si>
  <si>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</si>
  <si>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</si>
  <si>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</si>
  <si>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</si>
  <si>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</si>
  <si>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</si>
  <si>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</si>
  <si>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</si>
  <si>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</si>
  <si>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</si>
  <si>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</si>
  <si>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</si>
  <si>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</si>
  <si>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</si>
  <si>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</si>
  <si>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</si>
  <si>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</si>
  <si>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</si>
  <si>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</si>
  <si>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</si>
  <si>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</si>
  <si>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</si>
  <si>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</si>
  <si>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</si>
  <si>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</si>
  <si>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</si>
  <si>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</si>
  <si>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</si>
  <si>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</si>
  <si>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</si>
  <si>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</si>
  <si>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</si>
  <si>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</si>
  <si>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</si>
  <si>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</si>
  <si>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</si>
  <si>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</si>
  <si>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</si>
  <si>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</si>
  <si>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</si>
  <si>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</si>
  <si>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</si>
  <si>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</si>
  <si>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</si>
  <si>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</si>
  <si>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</si>
  <si>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</si>
  <si>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</si>
  <si>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</si>
  <si>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</si>
  <si>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</si>
  <si>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</si>
  <si>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</si>
  <si>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</si>
  <si>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</si>
  <si>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</si>
  <si>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</si>
  <si>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</si>
  <si>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</si>
  <si>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</si>
  <si>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</si>
  <si>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</si>
  <si>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</si>
  <si>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</si>
  <si>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</si>
  <si>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</si>
  <si>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</si>
  <si>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</si>
  <si>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</si>
  <si>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</si>
  <si>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</si>
  <si>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</si>
  <si>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</si>
  <si>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</si>
  <si>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</si>
  <si>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</si>
  <si>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</si>
  <si>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</si>
  <si>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</si>
  <si>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</si>
  <si>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</si>
  <si>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</si>
  <si>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</si>
  <si>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</si>
  <si>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</si>
  <si>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</si>
  <si>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</si>
  <si>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</si>
  <si>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</si>
  <si>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</si>
  <si>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</si>
  <si>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</si>
  <si>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</si>
  <si>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</si>
  <si>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</si>
  <si>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</si>
  <si>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</si>
  <si>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</si>
  <si>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</si>
  <si>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</si>
  <si>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</si>
  <si>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</si>
  <si>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</si>
  <si>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</si>
  <si>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</si>
  <si>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</si>
  <si>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</si>
  <si>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</si>
  <si>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</si>
  <si>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</si>
  <si>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</si>
  <si>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</si>
  <si>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</si>
  <si>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</si>
  <si>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</si>
  <si>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</si>
  <si>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</si>
  <si>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</si>
  <si>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</si>
  <si>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</si>
  <si>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</si>
  <si>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</si>
  <si>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</si>
  <si>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</si>
  <si>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</si>
  <si>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</si>
  <si>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</si>
  <si>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</si>
  <si>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</si>
  <si>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</si>
  <si>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</si>
  <si>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</si>
  <si>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</si>
  <si>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</si>
  <si>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</si>
  <si>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</si>
  <si>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</si>
  <si>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</si>
  <si>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</si>
  <si>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</si>
  <si>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</si>
  <si>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</si>
  <si>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</si>
  <si>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</si>
  <si>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</si>
  <si>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</si>
  <si>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</si>
  <si>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</si>
  <si>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</si>
  <si>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</si>
  <si>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</si>
  <si>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</si>
  <si>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</si>
  <si>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</si>
  <si>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</si>
  <si>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</si>
  <si>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</si>
  <si>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</si>
  <si>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</si>
  <si>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</si>
  <si>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</si>
  <si>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</si>
  <si>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</si>
  <si>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</si>
  <si>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</si>
  <si>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</si>
  <si>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</si>
  <si>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</si>
  <si>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</si>
  <si>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</si>
  <si>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</si>
  <si>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</si>
  <si>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</si>
  <si>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</si>
  <si>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</si>
  <si>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</si>
  <si>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</si>
  <si>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</si>
  <si>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</si>
  <si>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</si>
  <si>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</si>
  <si>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</si>
  <si>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</si>
  <si>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</si>
  <si>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</si>
  <si>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</si>
  <si>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</si>
  <si>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</si>
  <si>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</si>
  <si>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</si>
  <si>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</si>
  <si>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</si>
  <si>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</si>
  <si>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</si>
  <si>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</si>
  <si>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</si>
  <si>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</si>
  <si>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</si>
  <si>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</si>
  <si>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</si>
  <si>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</si>
  <si>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</si>
  <si>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</si>
  <si>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</si>
  <si>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</si>
  <si>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</si>
  <si>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</si>
  <si>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</si>
  <si>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</si>
  <si>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</si>
  <si>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</si>
  <si>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</si>
  <si>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</si>
  <si>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</si>
  <si>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</si>
  <si>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</si>
  <si>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</si>
  <si>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</si>
  <si>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</si>
  <si>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</si>
  <si>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</si>
  <si>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</si>
  <si>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</si>
  <si>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</si>
  <si>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</si>
  <si>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</si>
  <si>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</si>
  <si>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</si>
  <si>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</si>
  <si>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</si>
  <si>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</si>
  <si>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</si>
  <si>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</si>
  <si>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</si>
  <si>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</si>
  <si>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</si>
  <si>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</si>
  <si>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</si>
  <si>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</si>
  <si>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</si>
  <si>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</si>
  <si>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</si>
  <si>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</si>
  <si>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</si>
  <si>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</si>
  <si>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</si>
  <si>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</si>
  <si>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</si>
  <si>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</si>
  <si>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</si>
  <si>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</si>
  <si>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</si>
  <si>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</si>
  <si>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</si>
  <si>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</si>
  <si>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</si>
  <si>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</si>
  <si>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</si>
  <si>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</si>
  <si>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</si>
  <si>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</si>
  <si>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</si>
  <si>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</si>
  <si>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</si>
  <si>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</si>
  <si>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</si>
  <si>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</si>
  <si>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</si>
  <si>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</si>
  <si>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</si>
  <si>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</si>
  <si>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</si>
  <si>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</si>
  <si>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</si>
  <si>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</si>
  <si>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</si>
  <si>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</si>
  <si>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</si>
  <si>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</si>
  <si>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</si>
  <si>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</si>
  <si>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</si>
  <si>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</si>
  <si>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</si>
  <si>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</si>
  <si>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</si>
  <si>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</si>
  <si>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</si>
  <si>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</si>
  <si>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</si>
  <si>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</si>
  <si>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</si>
  <si>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</si>
  <si>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</si>
  <si>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</si>
  <si>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</si>
  <si>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</si>
  <si>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</si>
  <si>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</si>
  <si>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</si>
  <si>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</si>
  <si>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</si>
  <si>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</si>
  <si>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</si>
  <si>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</si>
  <si>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</si>
  <si>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</si>
  <si>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</si>
  <si>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</si>
  <si>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</si>
  <si>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</si>
  <si>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</si>
  <si>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</si>
  <si>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</si>
  <si>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</si>
  <si>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</si>
  <si>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</si>
  <si>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</si>
  <si>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</si>
  <si>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</si>
  <si>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</si>
  <si>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</si>
  <si>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</si>
  <si>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</si>
  <si>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</si>
  <si>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</si>
  <si>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</si>
  <si>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</si>
  <si>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</si>
  <si>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</si>
  <si>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</si>
  <si>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</si>
  <si>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</si>
  <si>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</si>
  <si>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</si>
  <si>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</si>
  <si>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</si>
  <si>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</si>
  <si>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</si>
  <si>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</si>
  <si>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</si>
  <si>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</si>
  <si>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</si>
  <si>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</si>
  <si>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</si>
  <si>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</si>
  <si>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</si>
  <si>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</si>
  <si>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</si>
  <si>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</si>
  <si>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</si>
  <si>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</si>
  <si>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</si>
  <si>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</si>
  <si>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</si>
  <si>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</si>
  <si>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</si>
  <si>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</si>
  <si>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</si>
  <si>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</si>
  <si>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</si>
  <si>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</si>
  <si>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</si>
  <si>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</si>
  <si>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</si>
  <si>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</si>
  <si>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</si>
  <si>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</si>
  <si>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</si>
  <si>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</si>
  <si>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</si>
  <si>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</si>
  <si>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</si>
  <si>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</si>
  <si>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</si>
  <si>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</si>
  <si>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</si>
  <si>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</si>
  <si>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</si>
  <si>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</si>
  <si>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</si>
  <si>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</si>
  <si>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</si>
  <si>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</si>
  <si>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</si>
  <si>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</si>
  <si>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</si>
  <si>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</si>
  <si>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</si>
  <si>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</si>
  <si>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</si>
  <si>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</si>
  <si>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</si>
  <si>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</si>
  <si>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</si>
  <si>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</si>
  <si>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</si>
  <si>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</si>
  <si>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</si>
  <si>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</si>
  <si>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</si>
  <si>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</si>
  <si>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</si>
  <si>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</si>
  <si>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</si>
  <si>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</si>
  <si>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</si>
  <si>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</si>
  <si>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</si>
  <si>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</si>
  <si>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</si>
  <si>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</si>
  <si>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</si>
  <si>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</si>
  <si>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</si>
  <si>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</si>
  <si>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</si>
  <si>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</si>
  <si>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</si>
  <si>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</si>
  <si>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</si>
  <si>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</si>
  <si>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</si>
  <si>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</si>
  <si>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</si>
  <si>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</si>
  <si>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</si>
  <si>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</si>
  <si>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</si>
  <si>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</si>
  <si>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</si>
  <si>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</si>
  <si>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</si>
  <si>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</si>
  <si>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</si>
  <si>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</si>
  <si>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</si>
  <si>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</si>
  <si>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</si>
  <si>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</si>
  <si>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</si>
  <si>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</si>
  <si>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</si>
  <si>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</si>
  <si>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</si>
  <si>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</si>
  <si>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</si>
  <si>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</si>
  <si>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</si>
  <si>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</si>
  <si>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</si>
  <si>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</si>
  <si>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</si>
  <si>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</si>
  <si>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</si>
  <si>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</si>
  <si>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</si>
  <si>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</si>
  <si>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</si>
  <si>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</si>
  <si>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</si>
  <si>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</si>
  <si>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</si>
  <si>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</si>
  <si>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</si>
  <si>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</si>
  <si>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</si>
  <si>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</si>
  <si>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</si>
  <si>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</si>
  <si>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</si>
  <si>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</si>
  <si>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</si>
  <si>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</si>
  <si>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</si>
  <si>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</si>
  <si>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</si>
  <si>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</si>
  <si>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</si>
  <si>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</si>
  <si>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</si>
  <si>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</si>
  <si>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</si>
  <si>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</si>
  <si>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</si>
  <si>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</si>
  <si>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</si>
  <si>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</si>
  <si>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</si>
  <si>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</si>
  <si>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</si>
  <si>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</si>
  <si>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</si>
  <si>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</si>
  <si>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</si>
  <si>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</si>
  <si>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</si>
  <si>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</si>
  <si>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</si>
  <si>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</si>
  <si>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</si>
  <si>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</si>
  <si>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</si>
  <si>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</si>
  <si>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</si>
  <si>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</si>
  <si>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</si>
  <si>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</si>
  <si>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</si>
  <si>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</si>
  <si>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</si>
  <si>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</si>
  <si>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</si>
  <si>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</si>
  <si>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</si>
  <si>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</si>
  <si>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</si>
  <si>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</si>
  <si>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</si>
  <si>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</si>
  <si>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</si>
  <si>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</si>
  <si>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</si>
  <si>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</si>
  <si>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</si>
  <si>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</si>
  <si>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</si>
  <si>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</si>
  <si>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</si>
  <si>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</si>
  <si>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</si>
  <si>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</si>
  <si>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</si>
  <si>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</si>
  <si>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</si>
  <si>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</si>
  <si>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</si>
  <si>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</si>
  <si>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</si>
  <si>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</si>
  <si>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</si>
  <si>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</si>
  <si>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</si>
  <si>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</si>
  <si>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</si>
  <si>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</si>
  <si>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</si>
  <si>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</si>
  <si>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</si>
  <si>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</si>
  <si>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</si>
  <si>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</si>
  <si>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</si>
  <si>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</si>
  <si>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</si>
  <si>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</si>
  <si>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</si>
  <si>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</si>
  <si>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</si>
  <si>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</si>
  <si>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</si>
  <si>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</si>
  <si>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</si>
  <si>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</si>
  <si>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</si>
  <si>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</si>
  <si>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</si>
  <si>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</si>
  <si>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</si>
  <si>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</si>
  <si>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</si>
  <si>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</si>
  <si>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</si>
  <si>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</si>
  <si>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</si>
  <si>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</si>
  <si>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</si>
  <si>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</si>
  <si>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</si>
  <si>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</si>
  <si>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</si>
  <si>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</si>
  <si>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</si>
  <si>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</si>
  <si>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</si>
  <si>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</si>
  <si>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</si>
  <si>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</si>
  <si>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</si>
  <si>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</si>
  <si>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</si>
  <si>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</si>
  <si>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</si>
  <si>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</si>
  <si>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</si>
  <si>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</si>
  <si>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</si>
  <si>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</si>
  <si>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</si>
  <si>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</si>
  <si>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</si>
  <si>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</si>
  <si>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</si>
  <si>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</si>
  <si>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</si>
  <si>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</si>
  <si>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</si>
  <si>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</si>
  <si>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</si>
  <si>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</si>
  <si>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</si>
  <si>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</si>
  <si>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</si>
  <si>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</si>
  <si>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</si>
  <si>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</si>
  <si>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</si>
  <si>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</si>
  <si>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</si>
  <si>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</si>
  <si>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</si>
  <si>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</si>
  <si>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</si>
  <si>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</si>
  <si>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</si>
  <si>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</si>
  <si>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</si>
  <si>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</si>
  <si>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</si>
  <si>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</si>
  <si>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</si>
  <si>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</si>
  <si>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</si>
  <si>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</si>
  <si>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</si>
  <si>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</si>
  <si>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</si>
  <si>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</si>
  <si>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</si>
  <si>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</si>
  <si>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</si>
  <si>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</si>
  <si>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</si>
  <si>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</si>
  <si>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</si>
  <si>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</si>
  <si>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</si>
  <si>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</si>
  <si>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</si>
  <si>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</si>
  <si>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</si>
  <si>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</si>
  <si>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</si>
  <si>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</si>
  <si>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</si>
  <si>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</si>
  <si>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</si>
  <si>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</si>
  <si>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</si>
  <si>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</si>
  <si>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</si>
  <si>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</si>
  <si>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</si>
  <si>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</si>
  <si>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</si>
  <si>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</si>
  <si>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</si>
  <si>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</si>
  <si>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</si>
  <si>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</si>
  <si>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</si>
  <si>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</si>
  <si>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</si>
  <si>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</si>
  <si>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</si>
  <si>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</si>
  <si>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</si>
  <si>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</si>
  <si>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</si>
  <si>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</si>
  <si>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</si>
  <si>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</si>
  <si>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</si>
  <si>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</si>
  <si>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</si>
  <si>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</si>
  <si>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</si>
  <si>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</si>
  <si>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</si>
  <si>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</si>
  <si>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</si>
  <si>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</si>
  <si>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</si>
  <si>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</si>
  <si>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</si>
  <si>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</si>
  <si>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</si>
  <si>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</si>
  <si>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</si>
  <si>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</si>
  <si>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</si>
  <si>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</si>
  <si>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</si>
  <si>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</si>
  <si>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</si>
  <si>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</si>
  <si>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</si>
  <si>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</si>
  <si>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</si>
  <si>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</si>
  <si>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</si>
  <si>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</si>
  <si>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</si>
  <si>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</si>
  <si>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</si>
  <si>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</si>
  <si>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</si>
  <si>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</si>
  <si>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</si>
  <si>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</si>
  <si>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</si>
  <si>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</si>
  <si>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</si>
  <si>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</si>
  <si>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</si>
  <si>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</si>
  <si>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</si>
  <si>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</si>
  <si>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</si>
  <si>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</si>
  <si>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</si>
  <si>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</si>
  <si>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</si>
  <si>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</si>
  <si>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</si>
  <si>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</si>
  <si>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</si>
  <si>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</si>
  <si>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</si>
  <si>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</si>
  <si>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</si>
  <si>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</si>
  <si>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</si>
  <si>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</si>
  <si>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</si>
  <si>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</si>
  <si>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</si>
  <si>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</si>
  <si>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</si>
  <si>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</si>
  <si>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</si>
  <si>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</si>
  <si>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</si>
  <si>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</si>
  <si>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</si>
  <si>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</si>
  <si>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</si>
  <si>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</si>
  <si>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</si>
  <si>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</si>
  <si>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</si>
  <si>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</si>
  <si>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</si>
  <si>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</si>
  <si>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</si>
  <si>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</si>
  <si>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</si>
  <si>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</si>
  <si>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</si>
  <si>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</si>
  <si>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</si>
  <si>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</si>
  <si>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</si>
  <si>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</si>
  <si>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</si>
  <si>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</si>
  <si>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</si>
  <si>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</si>
  <si>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</si>
  <si>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</si>
  <si>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</si>
  <si>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</si>
  <si>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</si>
  <si>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</si>
  <si>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</si>
  <si>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</si>
  <si>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</si>
  <si>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</si>
  <si>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</si>
  <si>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</si>
  <si>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</si>
  <si>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</si>
  <si>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</si>
  <si>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</si>
  <si>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</si>
  <si>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</si>
  <si>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</si>
  <si>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</si>
  <si>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</si>
  <si>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</si>
  <si>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</si>
  <si>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</si>
  <si>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</si>
  <si>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</si>
  <si>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</si>
  <si>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</si>
  <si>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</si>
  <si>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</si>
  <si>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</si>
  <si>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</si>
  <si>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</si>
  <si>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</si>
  <si>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</si>
  <si>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</si>
  <si>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</si>
  <si>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</si>
  <si>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</si>
  <si>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</si>
  <si>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</si>
  <si>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</si>
  <si>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</si>
  <si>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</si>
  <si>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</si>
  <si>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</si>
  <si>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</si>
  <si>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</si>
  <si>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</si>
  <si>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</si>
  <si>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</si>
  <si>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</si>
  <si>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</si>
  <si>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</si>
  <si>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</si>
  <si>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</si>
  <si>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</si>
  <si>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</si>
  <si>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</si>
  <si>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</si>
  <si>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</si>
  <si>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</si>
  <si>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</si>
  <si>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</si>
  <si>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</si>
  <si>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</si>
  <si>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</si>
  <si>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</si>
  <si>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</si>
  <si>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</si>
  <si>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</si>
  <si>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</si>
  <si>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</si>
  <si>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</si>
  <si>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</si>
  <si>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</si>
  <si>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</si>
  <si>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</si>
  <si>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</si>
  <si>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</si>
  <si>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</si>
  <si>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</si>
  <si>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</si>
  <si>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</si>
  <si>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</si>
  <si>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</si>
  <si>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</si>
  <si>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</si>
  <si>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</si>
  <si>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</si>
  <si>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</si>
  <si>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</si>
  <si>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</si>
  <si>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</si>
  <si>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</si>
  <si>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</si>
  <si>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</si>
  <si>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</si>
  <si>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</si>
  <si>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</si>
  <si>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</si>
  <si>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</si>
  <si>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</si>
  <si>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</si>
  <si>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</si>
  <si>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</si>
  <si>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</si>
  <si>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</si>
  <si>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</si>
  <si>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</si>
  <si>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</si>
  <si>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</si>
  <si>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</si>
  <si>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</si>
  <si>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</si>
  <si>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</si>
  <si>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</si>
  <si>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</si>
  <si>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</si>
  <si>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</si>
  <si>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</si>
  <si>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</si>
  <si>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</si>
  <si>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</si>
  <si>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</si>
  <si>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</si>
  <si>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</si>
  <si>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</si>
  <si>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</si>
  <si>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</si>
  <si>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</si>
  <si>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</si>
  <si>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</si>
  <si>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</si>
  <si>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</si>
  <si>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</si>
  <si>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</si>
  <si>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</si>
  <si>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</si>
  <si>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</si>
  <si>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</si>
  <si>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</si>
  <si>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</si>
  <si>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</si>
  <si>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</si>
  <si>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</si>
  <si>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</si>
  <si>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</si>
  <si>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</si>
  <si>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</si>
  <si>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</si>
  <si>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</si>
  <si>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</si>
  <si>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</si>
  <si>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</si>
  <si>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</si>
  <si>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</si>
  <si>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</si>
  <si>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</si>
  <si>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</si>
  <si>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</si>
  <si>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</si>
  <si>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</si>
  <si>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</si>
  <si>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</si>
  <si>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</si>
  <si>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</si>
  <si>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</si>
  <si>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</si>
  <si>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</si>
  <si>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</si>
  <si>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</si>
  <si>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</si>
  <si>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</si>
  <si>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</si>
  <si>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</si>
  <si>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</si>
  <si>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</si>
  <si>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</si>
  <si>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</si>
  <si>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</si>
  <si>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</si>
  <si>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</si>
  <si>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</si>
  <si>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</si>
  <si>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</si>
  <si>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</si>
  <si>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</si>
  <si>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</si>
  <si>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</si>
  <si>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</si>
  <si>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</si>
  <si>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</si>
  <si>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</si>
  <si>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</si>
  <si>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</si>
  <si>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</si>
  <si>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</si>
  <si>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</si>
  <si>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</si>
  <si>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</si>
  <si>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</si>
  <si>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</si>
  <si>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</si>
  <si>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</si>
  <si>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</si>
  <si>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</si>
  <si>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</si>
  <si>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</si>
  <si>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</si>
  <si>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</si>
  <si>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</si>
  <si>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</si>
  <si>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</si>
  <si>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</si>
  <si>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</si>
  <si>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</si>
  <si>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</si>
  <si>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</si>
  <si>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</si>
  <si>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</si>
  <si>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</si>
  <si>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</si>
  <si>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</si>
  <si>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</si>
  <si>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</si>
  <si>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</si>
  <si>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</si>
  <si>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</si>
  <si>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</si>
  <si>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</si>
  <si>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</si>
  <si>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</si>
  <si>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</si>
  <si>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</si>
  <si>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</si>
  <si>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</si>
  <si>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</si>
  <si>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</si>
  <si>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</si>
  <si>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</si>
  <si>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</si>
  <si>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</si>
  <si>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</si>
  <si>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</si>
  <si>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</si>
  <si>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</si>
  <si>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</si>
  <si>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</si>
  <si>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</si>
  <si>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</si>
  <si>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</si>
  <si>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</si>
  <si>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</si>
  <si>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</si>
  <si>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</si>
  <si>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</si>
  <si>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</si>
  <si>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</si>
  <si>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</si>
  <si>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</si>
  <si>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</si>
  <si>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</si>
  <si>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</si>
  <si>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</si>
  <si>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</si>
  <si>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</si>
  <si>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</si>
  <si>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</si>
  <si>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</si>
  <si>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</si>
  <si>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</si>
  <si>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</si>
  <si>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</si>
  <si>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</si>
  <si>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</si>
  <si>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</si>
  <si>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</si>
  <si>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</si>
  <si>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</si>
  <si>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</si>
  <si>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</si>
  <si>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</si>
  <si>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</si>
  <si>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</si>
  <si>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</si>
  <si>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</si>
  <si>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</si>
  <si>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</si>
  <si>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</si>
  <si>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</si>
  <si>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</si>
  <si>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</si>
  <si>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</si>
  <si>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</si>
  <si>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</si>
  <si>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</si>
  <si>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</si>
  <si>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</si>
  <si>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</si>
  <si>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</si>
  <si>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</si>
  <si>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</si>
  <si>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</si>
  <si>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</si>
  <si>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</si>
  <si>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</si>
  <si>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</si>
  <si>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</si>
  <si>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</si>
  <si>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</si>
  <si>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</si>
  <si>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</si>
  <si>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</si>
  <si>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</si>
  <si>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</si>
  <si>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</si>
  <si>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</si>
  <si>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</si>
  <si>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</si>
  <si>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</si>
  <si>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</si>
  <si>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</si>
  <si>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</si>
  <si>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</si>
  <si>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</si>
  <si>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</si>
  <si>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</si>
  <si>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</si>
  <si>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</si>
  <si>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</si>
  <si>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</si>
  <si>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</si>
  <si>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</si>
  <si>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</si>
  <si>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</si>
  <si>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</si>
  <si>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</si>
  <si>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</si>
  <si>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</si>
  <si>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</si>
  <si>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</si>
  <si>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</si>
  <si>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</si>
  <si>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</si>
  <si>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</si>
  <si>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</si>
  <si>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</si>
  <si>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</si>
  <si>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</si>
  <si>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</si>
  <si>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</si>
  <si>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</si>
  <si>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</si>
  <si>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</si>
  <si>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</si>
  <si>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</si>
  <si>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</si>
  <si>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</si>
  <si>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</si>
  <si>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</si>
  <si>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</si>
  <si>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</si>
  <si>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</si>
  <si>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</si>
  <si>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</si>
  <si>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</si>
  <si>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</si>
  <si>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</si>
  <si>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</si>
  <si>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</si>
  <si>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</si>
  <si>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</si>
  <si>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</si>
  <si>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</si>
  <si>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</si>
  <si>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</si>
  <si>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</si>
  <si>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</si>
  <si>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</si>
  <si>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</si>
  <si>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</si>
  <si>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</si>
  <si>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</si>
  <si>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</si>
  <si>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</si>
  <si>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</si>
  <si>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</si>
  <si>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</si>
  <si>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</si>
  <si>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</si>
  <si>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</si>
  <si>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</si>
  <si>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</si>
  <si>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</si>
  <si>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</si>
  <si>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</si>
  <si>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</si>
  <si>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</si>
  <si>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</si>
  <si>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</si>
  <si>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</si>
  <si>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</si>
  <si>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</si>
  <si>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</si>
  <si>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</si>
  <si>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</si>
  <si>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</si>
  <si>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</si>
  <si>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</si>
  <si>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</si>
  <si>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</si>
  <si>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</si>
  <si>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</si>
  <si>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</si>
  <si>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</si>
  <si>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</si>
  <si>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</si>
  <si>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</si>
  <si>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</si>
  <si>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</si>
  <si>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</si>
  <si>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</si>
  <si>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</si>
  <si>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</si>
  <si>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</si>
  <si>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</si>
  <si>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</si>
  <si>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</si>
  <si>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</si>
  <si>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</si>
  <si>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</si>
  <si>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</si>
  <si>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</si>
  <si>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</si>
  <si>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</si>
  <si>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</si>
  <si>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</si>
  <si>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</si>
  <si>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</si>
  <si>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</si>
  <si>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</si>
  <si>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</si>
  <si>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</si>
  <si>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</si>
  <si>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</si>
  <si>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</si>
  <si>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</si>
  <si>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</si>
  <si>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</si>
  <si>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</si>
  <si>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</si>
  <si>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</si>
  <si>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</si>
  <si>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</si>
  <si>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</si>
  <si>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</si>
  <si>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</si>
  <si>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</si>
  <si>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</si>
  <si>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</si>
  <si>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</si>
  <si>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</si>
  <si>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</si>
  <si>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</si>
  <si>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</si>
  <si>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</si>
  <si>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</si>
  <si>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</si>
  <si>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</si>
  <si>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</si>
  <si>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</si>
  <si>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</si>
  <si>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</si>
  <si>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</si>
  <si>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</si>
  <si>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</si>
  <si>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</si>
  <si>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</si>
  <si>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</si>
  <si>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</si>
  <si>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</si>
  <si>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</si>
  <si>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</si>
  <si>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</si>
  <si>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</si>
  <si>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</si>
  <si>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</si>
  <si>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</si>
  <si>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</si>
  <si>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</si>
  <si>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</si>
  <si>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</si>
  <si>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</si>
  <si>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</si>
  <si>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</si>
  <si>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</si>
  <si>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</si>
  <si>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</si>
  <si>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</si>
  <si>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</si>
  <si>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</si>
  <si>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</si>
  <si>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</si>
  <si>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</si>
  <si>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</si>
  <si>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</si>
  <si>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</si>
  <si>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</si>
  <si>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</si>
  <si>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</si>
  <si>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</si>
  <si>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</si>
  <si>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</si>
  <si>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</si>
  <si>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</si>
  <si>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</si>
  <si>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</si>
  <si>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</si>
  <si>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</si>
  <si>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</si>
  <si>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</si>
  <si>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</si>
  <si>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</si>
  <si>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</si>
  <si>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</si>
  <si>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</si>
  <si>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</si>
  <si>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</si>
  <si>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</si>
  <si>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</si>
  <si>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</si>
  <si>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</si>
  <si>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</si>
  <si>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</si>
  <si>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</si>
  <si>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</si>
  <si>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</si>
  <si>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</si>
  <si>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</si>
  <si>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</si>
  <si>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</si>
  <si>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</si>
  <si>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</si>
  <si>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</si>
  <si>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</si>
  <si>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</si>
  <si>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</si>
  <si>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</si>
  <si>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</si>
  <si>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</si>
  <si>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</si>
  <si>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</si>
  <si>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</si>
  <si>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</si>
  <si>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</si>
  <si>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</si>
  <si>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</si>
  <si>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</si>
  <si>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</si>
  <si>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</si>
  <si>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</si>
  <si>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</si>
  <si>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</si>
  <si>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</si>
  <si>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</si>
  <si>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</si>
  <si>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</si>
  <si>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</si>
  <si>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</si>
  <si>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</si>
  <si>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</si>
  <si>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</si>
  <si>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</si>
  <si>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</si>
  <si>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</si>
  <si>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</si>
  <si>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</si>
  <si>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</si>
  <si>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</si>
  <si>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</si>
  <si>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</si>
  <si>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</si>
  <si>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</si>
  <si>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</si>
  <si>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</si>
  <si>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</si>
  <si>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</si>
  <si>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</si>
  <si>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</si>
  <si>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</si>
  <si>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</si>
  <si>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</si>
  <si>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</si>
  <si>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</si>
  <si>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</si>
  <si>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</si>
  <si>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</si>
  <si>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</si>
  <si>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</si>
  <si>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</si>
  <si>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</si>
  <si>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</si>
  <si>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</si>
  <si>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</si>
  <si>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</si>
  <si>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</si>
  <si>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</si>
  <si>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</si>
  <si>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</si>
  <si>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</si>
  <si>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</si>
  <si>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</si>
  <si>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</si>
  <si>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</si>
  <si>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</si>
  <si>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</si>
  <si>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</si>
  <si>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</si>
  <si>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</si>
  <si>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</si>
  <si>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</si>
  <si>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</si>
  <si>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</si>
  <si>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</si>
  <si>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</si>
  <si>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</si>
  <si>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</si>
  <si>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</si>
  <si>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</si>
  <si>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</si>
  <si>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</si>
  <si>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</si>
  <si>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</si>
  <si>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</si>
  <si>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</si>
  <si>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</si>
  <si>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</si>
  <si>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</si>
  <si>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</si>
  <si>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</si>
  <si>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</si>
  <si>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</si>
  <si>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</si>
  <si>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</si>
  <si>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</si>
  <si>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</si>
  <si>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</si>
  <si>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</si>
  <si>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</si>
  <si>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</si>
  <si>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</si>
  <si>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</si>
  <si>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</si>
  <si>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</si>
  <si>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</si>
  <si>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</si>
  <si>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</si>
  <si>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</si>
  <si>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</si>
  <si>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</si>
  <si>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</si>
  <si>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</si>
  <si>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</si>
  <si>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</si>
  <si>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</si>
  <si>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</si>
  <si>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</si>
  <si>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</si>
  <si>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</si>
  <si>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</si>
  <si>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</si>
  <si>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</si>
  <si>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</si>
  <si>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</si>
  <si>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</si>
  <si>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</si>
  <si>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</si>
  <si>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</si>
  <si>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</si>
  <si>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</si>
  <si>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</si>
  <si>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</si>
  <si>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</si>
  <si>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</si>
  <si>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</si>
  <si>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</si>
  <si>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</si>
  <si>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</si>
  <si>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</si>
  <si>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</si>
  <si>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</si>
  <si>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</si>
  <si>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</si>
  <si>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</si>
  <si>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</si>
  <si>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</si>
  <si>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</si>
  <si>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</si>
  <si>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</si>
  <si>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</si>
  <si>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</si>
  <si>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</si>
  <si>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</si>
  <si>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</si>
  <si>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</si>
  <si>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</si>
  <si>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</si>
  <si>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</si>
  <si>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</si>
  <si>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</si>
  <si>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</si>
  <si>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</si>
  <si>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</si>
  <si>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</si>
  <si>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</si>
  <si>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</si>
  <si>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</si>
  <si>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</si>
  <si>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</si>
  <si>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</si>
  <si>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</si>
  <si>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</si>
  <si>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</si>
  <si>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</si>
  <si>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</si>
  <si>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</si>
  <si>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</si>
  <si>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</si>
  <si>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</si>
  <si>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</si>
  <si>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</si>
  <si>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</si>
  <si>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</si>
  <si>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</si>
  <si>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</si>
  <si>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</si>
  <si>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</si>
  <si>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</si>
  <si>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</si>
  <si>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</si>
  <si>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</si>
  <si>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</si>
  <si>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</si>
  <si>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</si>
  <si>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</si>
  <si>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</si>
  <si>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</si>
  <si>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</si>
  <si>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</si>
  <si>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</si>
  <si>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</si>
  <si>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</si>
  <si>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</si>
  <si>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</si>
  <si>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</si>
  <si>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</si>
  <si>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</si>
  <si>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</si>
  <si>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</si>
  <si>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</si>
  <si>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</si>
  <si>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</si>
  <si>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</si>
  <si>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</si>
  <si>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</si>
  <si>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</si>
  <si>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</si>
  <si>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</si>
  <si>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</si>
  <si>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</si>
  <si>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</si>
  <si>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</si>
  <si>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</si>
  <si>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</si>
  <si>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</si>
  <si>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</si>
  <si>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</si>
  <si>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</si>
  <si>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</si>
  <si>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</si>
  <si>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</si>
  <si>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</si>
  <si>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</si>
  <si>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</si>
  <si>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</si>
  <si>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</si>
  <si>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</si>
  <si>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</si>
  <si>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</si>
  <si>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</si>
  <si>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</si>
  <si>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</si>
  <si>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</si>
  <si>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</si>
  <si>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</si>
  <si>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</si>
  <si>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</si>
  <si>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</si>
  <si>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</si>
  <si>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</si>
  <si>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</si>
  <si>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</si>
  <si>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</si>
  <si>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</si>
  <si>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</si>
  <si>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</si>
  <si>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</si>
  <si>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</si>
  <si>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</si>
  <si>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</si>
  <si>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</si>
  <si>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</si>
  <si>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</si>
  <si>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</si>
  <si>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</si>
  <si>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</si>
  <si>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</si>
  <si>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</si>
  <si>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</si>
  <si>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</si>
  <si>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</si>
  <si>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</si>
  <si>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</si>
  <si>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</si>
  <si>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</si>
  <si>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</si>
  <si>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</si>
  <si>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</si>
  <si>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</si>
  <si>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</si>
  <si>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</si>
  <si>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</si>
  <si>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</si>
  <si>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</si>
  <si>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</si>
  <si>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</si>
  <si>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</si>
  <si>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</si>
  <si>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</si>
  <si>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</si>
  <si>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</si>
  <si>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</si>
  <si>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</si>
  <si>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</si>
  <si>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</si>
  <si>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</si>
  <si>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</si>
  <si>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</si>
  <si>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</si>
  <si>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</si>
  <si>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</si>
  <si>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</si>
  <si>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</si>
  <si>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</si>
  <si>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</si>
  <si>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</si>
  <si>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</si>
  <si>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</si>
  <si>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</si>
  <si>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</si>
  <si>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</si>
  <si>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</si>
  <si>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</si>
  <si>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</si>
  <si>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</si>
  <si>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</si>
  <si>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</si>
  <si>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</si>
  <si>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</si>
  <si>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</si>
  <si>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</si>
  <si>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</si>
  <si>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</si>
  <si>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</si>
  <si>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</si>
  <si>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</si>
  <si>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</si>
  <si>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</si>
  <si>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</si>
  <si>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</si>
  <si>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</si>
  <si>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</si>
  <si>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</si>
  <si>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</si>
  <si>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</si>
  <si>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</si>
  <si>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</si>
  <si>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</si>
  <si>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</si>
  <si>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</si>
  <si>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</si>
  <si>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</si>
  <si>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</si>
  <si>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</si>
  <si>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</si>
  <si>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</si>
  <si>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</si>
  <si>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</si>
  <si>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</si>
  <si>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</si>
  <si>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</si>
  <si>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</si>
  <si>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</si>
  <si>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</si>
  <si>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</si>
  <si>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</si>
  <si>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</si>
  <si>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</si>
  <si>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</si>
  <si>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</si>
  <si>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</si>
  <si>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</si>
  <si>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</si>
  <si>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</si>
  <si>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</si>
  <si>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</si>
  <si>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</si>
  <si>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</si>
  <si>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</si>
  <si>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</si>
  <si>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</si>
  <si>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</si>
  <si>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</si>
  <si>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</si>
  <si>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</si>
  <si>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</si>
  <si>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</si>
  <si>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</si>
  <si>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</si>
  <si>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</si>
  <si>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</si>
  <si>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</si>
  <si>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</si>
  <si>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</si>
  <si>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</si>
  <si>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</si>
  <si>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</si>
  <si>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</si>
  <si>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</si>
  <si>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</si>
  <si>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</si>
  <si>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</si>
  <si>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</si>
  <si>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</si>
  <si>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</si>
  <si>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</si>
  <si>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</si>
  <si>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</si>
  <si>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</si>
  <si>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</si>
  <si>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</si>
  <si>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</si>
  <si>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</si>
  <si>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</si>
  <si>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</si>
  <si>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</si>
  <si>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</si>
  <si>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</si>
  <si>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</si>
  <si>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</si>
  <si>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</si>
  <si>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</si>
  <si>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</si>
  <si>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</si>
  <si>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</si>
  <si>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</si>
  <si>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</si>
  <si>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</si>
  <si>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</si>
  <si>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</si>
  <si>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</si>
  <si>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</si>
  <si>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</si>
  <si>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</si>
  <si>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</si>
  <si>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</si>
  <si>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</si>
  <si>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</si>
  <si>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</si>
  <si>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</si>
  <si>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</si>
  <si>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</si>
  <si>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</si>
  <si>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</si>
  <si>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</si>
  <si>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</si>
  <si>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</si>
  <si>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</si>
  <si>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</si>
  <si>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</si>
  <si>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</si>
  <si>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</si>
  <si>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</si>
  <si>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</si>
  <si>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</si>
  <si>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</si>
  <si>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</si>
  <si>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</si>
  <si>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</si>
  <si>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</si>
  <si>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</si>
  <si>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</si>
  <si>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</si>
  <si>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</si>
  <si>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</si>
  <si>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</si>
  <si>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</si>
  <si>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</si>
  <si>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</si>
  <si>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</si>
  <si>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</si>
  <si>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</si>
  <si>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</si>
  <si>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</si>
  <si>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</si>
  <si>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</si>
  <si>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</si>
  <si>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</si>
  <si>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</si>
  <si>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</si>
  <si>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</si>
  <si>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</si>
  <si>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</si>
  <si>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</si>
  <si>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</si>
  <si>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</si>
  <si>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</si>
  <si>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</si>
  <si>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</si>
  <si>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</si>
  <si>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</si>
  <si>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</si>
  <si>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</si>
  <si>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</si>
  <si>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</si>
  <si>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</si>
  <si>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</si>
  <si>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</si>
  <si>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</si>
  <si>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</si>
  <si>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</si>
  <si>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</si>
  <si>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</si>
  <si>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</si>
  <si>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</si>
  <si>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</si>
  <si>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</si>
  <si>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</si>
  <si>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</si>
  <si>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</si>
  <si>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</si>
  <si>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</si>
  <si>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</si>
  <si>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</si>
  <si>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</si>
  <si>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</si>
  <si>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</si>
  <si>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</si>
  <si>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</si>
  <si>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</si>
  <si>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</si>
  <si>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</si>
  <si>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</si>
  <si>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</si>
  <si>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</si>
  <si>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</si>
  <si>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</si>
  <si>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</si>
  <si>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</si>
  <si>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</si>
  <si>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</si>
  <si>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</si>
  <si>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</si>
  <si>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</si>
  <si>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</si>
  <si>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</si>
  <si>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</si>
  <si>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</si>
  <si>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</si>
  <si>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</si>
  <si>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</si>
  <si>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</si>
  <si>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</si>
  <si>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</si>
  <si>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</si>
  <si>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</si>
  <si>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</si>
  <si>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</si>
  <si>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</si>
  <si>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</si>
  <si>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</si>
  <si>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</si>
  <si>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</si>
  <si>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</si>
  <si>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</si>
  <si>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</si>
  <si>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</si>
  <si>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</si>
  <si>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</si>
  <si>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</si>
  <si>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</si>
  <si>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</si>
  <si>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</si>
  <si>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</si>
  <si>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</si>
  <si>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</si>
  <si>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</si>
  <si>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</si>
  <si>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</si>
  <si>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</si>
  <si>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</si>
  <si>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</si>
  <si>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</si>
  <si>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</si>
  <si>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</si>
  <si>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</si>
  <si>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</si>
  <si>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</si>
  <si>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</si>
  <si>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</si>
  <si>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</si>
  <si>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</si>
  <si>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</si>
  <si>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</si>
  <si>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</si>
  <si>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</si>
  <si>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</si>
  <si>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</si>
  <si>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</si>
  <si>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</si>
  <si>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</si>
  <si>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</si>
  <si>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</si>
  <si>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</si>
  <si>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</si>
  <si>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</si>
  <si>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</si>
  <si>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</si>
  <si>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</si>
  <si>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</si>
  <si>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</si>
  <si>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</si>
  <si>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</si>
  <si>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</si>
  <si>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</si>
  <si>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</si>
  <si>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</si>
  <si>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</si>
  <si>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</si>
  <si>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</si>
  <si>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</si>
  <si>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</si>
  <si>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</si>
  <si>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</si>
  <si>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</si>
  <si>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</si>
  <si>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</si>
  <si>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</si>
  <si>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</si>
  <si>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</si>
  <si>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</si>
  <si>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</si>
  <si>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</si>
  <si>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</si>
  <si>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</si>
  <si>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</si>
  <si>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</si>
  <si>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</si>
  <si>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</si>
  <si>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</si>
  <si>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</si>
  <si>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</si>
  <si>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</si>
  <si>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</si>
  <si>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</si>
  <si>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</si>
  <si>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</si>
  <si>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</si>
  <si>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</si>
  <si>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</si>
  <si>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</si>
  <si>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</si>
  <si>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</si>
  <si>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</si>
  <si>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</si>
  <si>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</si>
  <si>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</si>
  <si>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</si>
  <si>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</si>
  <si>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</si>
  <si>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</si>
  <si>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</si>
  <si>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</si>
  <si>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</si>
  <si>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</si>
  <si>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</si>
  <si>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</si>
  <si>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</si>
  <si>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</si>
  <si>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</si>
  <si>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</si>
  <si>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</si>
  <si>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</si>
  <si>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</si>
  <si>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</si>
  <si>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</si>
  <si>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</si>
  <si>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</si>
  <si>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</si>
  <si>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</si>
  <si>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</si>
  <si>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</si>
  <si>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</si>
  <si>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</si>
  <si>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</si>
  <si>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</si>
  <si>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</si>
  <si>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</si>
  <si>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</si>
  <si>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</si>
  <si>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</si>
  <si>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</si>
  <si>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</si>
  <si>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</si>
  <si>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</si>
  <si>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</si>
  <si>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</si>
  <si>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</si>
  <si>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</si>
  <si>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</si>
  <si>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</si>
  <si>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</si>
  <si>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</si>
  <si>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</si>
  <si>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</si>
  <si>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</si>
  <si>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</si>
  <si>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</si>
  <si>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</si>
  <si>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</si>
  <si>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</si>
  <si>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</si>
  <si>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</si>
  <si>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</si>
  <si>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</si>
  <si>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</si>
  <si>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</si>
  <si>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</si>
  <si>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</si>
  <si>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</si>
  <si>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</si>
  <si>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</si>
  <si>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</si>
  <si>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</si>
  <si>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</si>
  <si>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</si>
  <si>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</si>
  <si>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</si>
  <si>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</si>
  <si>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</si>
  <si>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</si>
  <si>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</si>
  <si>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</si>
  <si>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</si>
  <si>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</si>
  <si>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</si>
  <si>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</si>
  <si>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</si>
  <si>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</si>
  <si>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</si>
  <si>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</si>
  <si>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</si>
  <si>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</si>
  <si>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</si>
  <si>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</si>
  <si>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</si>
  <si>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</si>
  <si>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</si>
  <si>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</si>
  <si>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</si>
  <si>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</si>
  <si>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</si>
  <si>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</si>
  <si>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</si>
  <si>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</si>
  <si>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</si>
  <si>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</si>
  <si>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</si>
  <si>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</si>
  <si>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</si>
  <si>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</si>
  <si>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</si>
  <si>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</si>
  <si>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</si>
  <si>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</si>
  <si>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</si>
  <si>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</si>
  <si>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</si>
  <si>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</si>
  <si>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</si>
  <si>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</si>
  <si>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</si>
  <si>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</si>
  <si>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</si>
  <si>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</si>
  <si>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</si>
  <si>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</si>
  <si>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</si>
  <si>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</si>
  <si>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</si>
  <si>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</si>
  <si>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</si>
  <si>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</si>
  <si>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</si>
  <si>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</si>
  <si>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</si>
  <si>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</si>
  <si>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</si>
  <si>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</si>
  <si>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</si>
  <si>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</si>
  <si>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</si>
  <si>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</si>
  <si>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</si>
  <si>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</si>
  <si>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</si>
  <si>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</si>
  <si>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</si>
  <si>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</si>
  <si>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</si>
  <si>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</si>
  <si>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</si>
  <si>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</si>
  <si>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</si>
  <si>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</si>
  <si>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</si>
  <si>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</si>
  <si>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</si>
  <si>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</si>
  <si>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</si>
  <si>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</si>
  <si>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</si>
  <si>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</si>
  <si>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</si>
  <si>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</si>
  <si>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</si>
  <si>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</si>
  <si>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</si>
  <si>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</si>
  <si>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</si>
  <si>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</si>
  <si>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</si>
  <si>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</si>
  <si>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</si>
  <si>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</si>
  <si>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</si>
  <si>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</si>
  <si>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</si>
  <si>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</si>
  <si>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</si>
  <si>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</si>
  <si>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</si>
  <si>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</si>
  <si>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</si>
  <si>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</si>
  <si>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</si>
  <si>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</si>
  <si>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</si>
  <si>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</si>
  <si>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</si>
  <si>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</si>
  <si>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</si>
  <si>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</si>
  <si>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</si>
  <si>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</si>
  <si>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</si>
  <si>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</si>
  <si>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</si>
  <si>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</si>
  <si>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</si>
  <si>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</si>
  <si>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</si>
  <si>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</si>
  <si>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</si>
  <si>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</si>
  <si>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</si>
  <si>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</si>
  <si>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</si>
  <si>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</si>
  <si>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</si>
  <si>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</si>
  <si>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</si>
  <si>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</si>
  <si>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</si>
  <si>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</si>
  <si>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</si>
  <si>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</si>
  <si>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</si>
  <si>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</si>
  <si>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</si>
  <si>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</si>
  <si>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</si>
  <si>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</si>
  <si>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</si>
  <si>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</si>
  <si>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</si>
  <si>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</si>
  <si>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</si>
  <si>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</si>
  <si>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</si>
  <si>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</si>
  <si>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</si>
  <si>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</si>
  <si>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</si>
  <si>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</si>
  <si>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</si>
  <si>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</si>
  <si>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</si>
  <si>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</si>
  <si>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</si>
  <si>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</si>
  <si>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</si>
  <si>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</si>
  <si>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</si>
  <si>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</si>
  <si>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</si>
  <si>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</si>
  <si>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</si>
  <si>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</si>
  <si>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</si>
  <si>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</si>
  <si>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</si>
  <si>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</si>
  <si>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</si>
  <si>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</si>
  <si>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</si>
  <si>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</si>
  <si>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</si>
  <si>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</si>
  <si>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</si>
  <si>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</si>
  <si>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</si>
  <si>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</si>
  <si>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</si>
  <si>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</si>
  <si>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</si>
  <si>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</si>
  <si>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</si>
  <si>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</si>
  <si>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</si>
  <si>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</si>
  <si>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</si>
  <si>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</si>
  <si>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</si>
  <si>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</si>
  <si>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</si>
  <si>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</si>
  <si>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</si>
  <si>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</si>
  <si>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</si>
  <si>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</si>
  <si>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</si>
  <si>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</si>
  <si>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</si>
  <si>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</si>
  <si>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</si>
  <si>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</si>
  <si>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</si>
  <si>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</si>
  <si>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</si>
  <si>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</si>
  <si>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</si>
  <si>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</si>
  <si>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</si>
  <si>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</si>
  <si>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</si>
  <si>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</si>
  <si>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</si>
  <si>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</si>
  <si>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</si>
  <si>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</si>
  <si>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</si>
  <si>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</si>
  <si>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</si>
  <si>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</si>
  <si>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</si>
  <si>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</si>
  <si>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</si>
  <si>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</si>
  <si>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</si>
  <si>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</si>
  <si>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</si>
  <si>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</si>
  <si>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</si>
  <si>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</si>
  <si>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</si>
  <si>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</si>
  <si>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</si>
  <si>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</si>
  <si>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</si>
  <si>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</si>
  <si>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</si>
  <si>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</si>
  <si>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</si>
  <si>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</si>
  <si>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</si>
  <si>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</si>
  <si>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</si>
  <si>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</si>
  <si>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</si>
  <si>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</si>
  <si>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</si>
  <si>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</si>
  <si>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</si>
  <si>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</si>
  <si>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</si>
  <si>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</si>
  <si>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</si>
  <si>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</si>
  <si>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</si>
  <si>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</si>
  <si>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</si>
  <si>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</si>
  <si>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</si>
  <si>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</si>
  <si>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</si>
  <si>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</si>
  <si>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</si>
  <si>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</si>
  <si>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</si>
  <si>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</si>
  <si>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</si>
  <si>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</si>
  <si>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</si>
  <si>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</si>
  <si>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</si>
  <si>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</si>
  <si>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</si>
  <si>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</si>
  <si>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</si>
  <si>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</si>
  <si>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</si>
  <si>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</si>
  <si>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</si>
  <si>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</si>
  <si>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</si>
  <si>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</si>
  <si>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</si>
  <si>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</si>
  <si>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</si>
  <si>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</si>
  <si>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</si>
  <si>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</si>
  <si>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</si>
  <si>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</si>
  <si>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</si>
  <si>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</si>
  <si>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</si>
  <si>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</si>
  <si>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</si>
  <si>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</si>
  <si>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</si>
  <si>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</si>
  <si>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</si>
  <si>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</si>
  <si>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</si>
  <si>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</si>
  <si>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</si>
  <si>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</si>
  <si>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</si>
  <si>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</si>
  <si>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</si>
  <si>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</si>
  <si>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</si>
  <si>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</si>
  <si>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</si>
  <si>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</si>
  <si>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</si>
  <si>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</si>
  <si>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</si>
  <si>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</si>
  <si>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</si>
  <si>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</si>
  <si>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</si>
  <si>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</si>
  <si>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</si>
  <si>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</si>
  <si>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</si>
  <si>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</si>
  <si>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</si>
  <si>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</si>
  <si>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</si>
  <si>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</si>
  <si>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</si>
  <si>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</si>
  <si>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</si>
  <si>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</si>
  <si>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</si>
  <si>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</si>
  <si>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</si>
  <si>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</si>
  <si>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</si>
  <si>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</si>
  <si>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</si>
  <si>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</si>
  <si>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</si>
  <si>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</si>
  <si>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</si>
  <si>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</si>
  <si>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</si>
  <si>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</si>
  <si>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</si>
  <si>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</si>
  <si>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</si>
  <si>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</si>
  <si>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</si>
  <si>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</si>
  <si>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</si>
  <si>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</si>
  <si>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</si>
  <si>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</si>
  <si>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</si>
  <si>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</si>
  <si>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</si>
  <si>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</si>
  <si>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</si>
  <si>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</si>
  <si>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</si>
  <si>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</si>
  <si>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</si>
  <si>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</si>
  <si>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</si>
  <si>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</si>
  <si>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</si>
  <si>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</si>
  <si>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</si>
  <si>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</si>
  <si>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</si>
  <si>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</si>
  <si>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</si>
  <si>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</si>
  <si>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</si>
  <si>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</si>
  <si>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</si>
  <si>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</si>
  <si>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</si>
  <si>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</si>
  <si>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</si>
  <si>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</si>
  <si>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</si>
  <si>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</si>
  <si>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</si>
  <si>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</si>
  <si>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</si>
  <si>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</si>
  <si>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</si>
  <si>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</si>
  <si>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</si>
  <si>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</si>
  <si>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</si>
  <si>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</si>
  <si>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</si>
  <si>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</si>
  <si>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</si>
  <si>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</si>
  <si>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</si>
  <si>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</si>
  <si>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</si>
  <si>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</si>
  <si>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</si>
  <si>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</si>
  <si>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</si>
  <si>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</si>
  <si>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</si>
  <si>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</si>
  <si>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</si>
  <si>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</si>
  <si>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</si>
  <si>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</si>
  <si>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</si>
  <si>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</si>
  <si>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</si>
  <si>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</si>
  <si>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</si>
  <si>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</si>
  <si>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</si>
  <si>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</si>
  <si>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</si>
  <si>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</si>
  <si>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</si>
  <si>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</si>
  <si>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</si>
  <si>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</si>
  <si>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</si>
  <si>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</si>
  <si>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</si>
  <si>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</si>
  <si>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</si>
  <si>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</si>
  <si>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</si>
  <si>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</si>
  <si>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</si>
  <si>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</si>
  <si>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</si>
  <si>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</si>
  <si>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</si>
  <si>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</si>
  <si>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</si>
  <si>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</si>
  <si>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</si>
  <si>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</si>
  <si>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</si>
  <si>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</si>
  <si>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</si>
  <si>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</si>
  <si>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</si>
  <si>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</si>
  <si>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</si>
  <si>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</si>
  <si>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</si>
  <si>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</si>
  <si>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</si>
  <si>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</si>
  <si>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</si>
  <si>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</si>
  <si>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</si>
  <si>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</si>
  <si>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</si>
  <si>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</si>
  <si>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</si>
  <si>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</si>
  <si>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</si>
  <si>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</si>
  <si>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</si>
  <si>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</si>
  <si>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</si>
  <si>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</si>
  <si>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</si>
  <si>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</si>
  <si>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</si>
  <si>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</si>
  <si>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</si>
  <si>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</si>
  <si>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</si>
  <si>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</si>
  <si>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</si>
  <si>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</si>
  <si>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</si>
  <si>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</si>
  <si>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</si>
  <si>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</si>
  <si>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</si>
  <si>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</si>
  <si>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</si>
  <si>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</si>
  <si>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</si>
  <si>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</si>
  <si>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</si>
  <si>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</si>
  <si>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</si>
  <si>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</si>
  <si>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</si>
  <si>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</si>
  <si>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</si>
  <si>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</si>
  <si>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</si>
  <si>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</si>
  <si>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</si>
  <si>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</si>
  <si>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</si>
  <si>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</si>
  <si>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</si>
  <si>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</si>
  <si>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</si>
  <si>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</si>
  <si>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</si>
  <si>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</si>
  <si>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</si>
  <si>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</si>
  <si>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</si>
  <si>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</si>
  <si>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</si>
  <si>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</si>
  <si>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</si>
  <si>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</si>
  <si>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</si>
  <si>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</si>
  <si>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</si>
  <si>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</si>
  <si>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</si>
  <si>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</si>
  <si>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</si>
  <si>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</si>
  <si>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</si>
  <si>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</si>
  <si>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</si>
  <si>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</si>
  <si>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</si>
  <si>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</si>
  <si>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</si>
  <si>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</si>
  <si>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</si>
  <si>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</si>
  <si>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</si>
  <si>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</si>
  <si>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</si>
  <si>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</si>
  <si>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</si>
  <si>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</si>
  <si>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</si>
  <si>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</si>
  <si>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</si>
  <si>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</si>
  <si>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</si>
  <si>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</si>
  <si>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</si>
  <si>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</si>
  <si>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</si>
  <si>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</si>
  <si>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</si>
  <si>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</si>
  <si>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</si>
  <si>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</si>
  <si>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</si>
  <si>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</si>
  <si>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</si>
  <si>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</si>
  <si>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</si>
  <si>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</si>
  <si>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</si>
  <si>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</si>
  <si>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</si>
  <si>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</si>
  <si>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</si>
  <si>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</si>
  <si>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</si>
  <si>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</si>
  <si>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</si>
  <si>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</si>
  <si>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</si>
  <si>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</si>
  <si>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</si>
  <si>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</si>
  <si>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</si>
  <si>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</si>
  <si>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</si>
  <si>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</si>
  <si>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</si>
  <si>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</si>
  <si>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</si>
  <si>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</si>
  <si>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</si>
  <si>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</si>
  <si>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</si>
  <si>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</si>
  <si>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</si>
  <si>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</si>
  <si>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</si>
  <si>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</si>
  <si>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</si>
  <si>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</si>
  <si>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</si>
  <si>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</si>
  <si>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</si>
  <si>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</si>
  <si>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</si>
  <si>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</si>
  <si>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</si>
  <si>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</si>
  <si>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</si>
  <si>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</si>
  <si>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</si>
  <si>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</si>
  <si>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</si>
  <si>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</si>
  <si>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</si>
  <si>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</si>
  <si>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</si>
  <si>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</si>
  <si>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</si>
  <si>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</si>
  <si>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</si>
  <si>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</si>
  <si>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</si>
  <si>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</si>
  <si>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</si>
  <si>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</si>
  <si>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</si>
  <si>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</si>
  <si>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</si>
  <si>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</si>
  <si>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</si>
  <si>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</si>
  <si>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</si>
  <si>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</si>
  <si>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</si>
  <si>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</si>
  <si>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</si>
  <si>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</si>
  <si>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</si>
  <si>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</si>
  <si>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</si>
  <si>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</si>
  <si>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</si>
  <si>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</si>
  <si>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</si>
  <si>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</si>
  <si>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</si>
  <si>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</si>
  <si>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</si>
  <si>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</si>
  <si>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</si>
  <si>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</si>
  <si>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</si>
  <si>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</si>
  <si>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</si>
  <si>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</si>
  <si>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</si>
  <si>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</si>
  <si>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</si>
  <si>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</si>
  <si>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</si>
  <si>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</si>
  <si>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</si>
  <si>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</si>
  <si>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</si>
  <si>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</si>
  <si>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</si>
  <si>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</si>
  <si>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</si>
  <si>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</si>
  <si>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</si>
  <si>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</si>
  <si>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</si>
  <si>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</si>
  <si>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</si>
  <si>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</si>
  <si>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</si>
  <si>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</si>
  <si>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</si>
  <si>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</si>
  <si>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</si>
  <si>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</si>
  <si>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</si>
  <si>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</si>
  <si>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</si>
  <si>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</si>
  <si>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</si>
  <si>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</si>
  <si>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</si>
  <si>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</si>
  <si>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</si>
  <si>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</si>
  <si>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</si>
  <si>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</si>
  <si>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</si>
  <si>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</si>
  <si>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</si>
  <si>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</si>
  <si>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</si>
  <si>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</si>
  <si>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</si>
  <si>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</si>
  <si>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</si>
  <si>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</si>
  <si>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</si>
  <si>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</si>
  <si>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</si>
  <si>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</si>
  <si>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</si>
  <si>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</si>
  <si>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</si>
  <si>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</si>
  <si>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</si>
  <si>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</si>
  <si>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</si>
  <si>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</si>
  <si>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</si>
  <si>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</si>
  <si>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</si>
  <si>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</si>
  <si>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</si>
  <si>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</si>
  <si>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</si>
  <si>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</si>
  <si>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</si>
  <si>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</si>
  <si>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</si>
  <si>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</si>
  <si>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</si>
  <si>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</si>
  <si>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</si>
  <si>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</si>
  <si>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</si>
  <si>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</si>
  <si>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</si>
  <si>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</si>
  <si>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</si>
  <si>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</si>
  <si>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</si>
  <si>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</si>
  <si>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</si>
  <si>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</si>
  <si>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</si>
  <si>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</si>
  <si>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</si>
  <si>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</si>
  <si>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</si>
  <si>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</si>
  <si>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</si>
  <si>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</si>
  <si>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</si>
  <si>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</si>
  <si>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</si>
  <si>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</si>
  <si>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</si>
  <si>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</si>
  <si>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</si>
  <si>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</si>
  <si>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</si>
  <si>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</si>
  <si>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</si>
  <si>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</si>
  <si>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</si>
  <si>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</si>
  <si>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</si>
  <si>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</si>
  <si>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</si>
  <si>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</si>
  <si>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</si>
  <si>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</si>
  <si>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</si>
  <si>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</si>
  <si>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</si>
  <si>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</si>
  <si>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</si>
  <si>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</si>
  <si>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</si>
  <si>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</si>
  <si>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</si>
  <si>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</si>
  <si>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</si>
  <si>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</si>
  <si>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</si>
  <si>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</si>
  <si>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</si>
  <si>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</si>
  <si>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</si>
  <si>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</si>
  <si>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</si>
  <si>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</si>
  <si>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</si>
  <si>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</si>
  <si>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</si>
  <si>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</si>
  <si>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</si>
  <si>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</si>
  <si>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</si>
  <si>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</si>
  <si>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</si>
  <si>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</si>
  <si>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</si>
  <si>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</si>
  <si>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</si>
  <si>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</si>
  <si>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</si>
  <si>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</si>
  <si>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</si>
  <si>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</si>
  <si>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</si>
  <si>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</si>
  <si>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</si>
  <si>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</si>
  <si>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</si>
  <si>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</si>
  <si>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</si>
  <si>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</si>
  <si>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</si>
  <si>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</si>
  <si>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</si>
  <si>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</si>
  <si>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</si>
  <si>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</si>
  <si>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</si>
  <si>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</si>
  <si>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</si>
  <si>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</si>
  <si>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</si>
  <si>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</si>
  <si>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</si>
  <si>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</si>
  <si>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</si>
  <si>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</si>
  <si>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</si>
  <si>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</si>
  <si>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</si>
  <si>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</si>
  <si>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</si>
  <si>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</si>
  <si>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</si>
  <si>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</si>
  <si>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</si>
  <si>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</si>
  <si>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</si>
  <si>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</si>
  <si>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</si>
  <si>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</si>
  <si>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</si>
  <si>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</si>
  <si>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</si>
  <si>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</si>
  <si>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</si>
  <si>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</si>
  <si>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</si>
  <si>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</si>
  <si>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</si>
  <si>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</si>
  <si>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</si>
  <si>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</si>
  <si>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</si>
  <si>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</si>
  <si>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</si>
  <si>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</si>
  <si>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</si>
  <si>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</si>
  <si>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</si>
  <si>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</si>
  <si>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</si>
  <si>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</si>
  <si>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</si>
  <si>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</si>
  <si>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</si>
  <si>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</si>
  <si>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</si>
  <si>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</si>
  <si>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</si>
  <si>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</si>
  <si>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</si>
  <si>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</si>
  <si>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</si>
  <si>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</si>
  <si>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</si>
  <si>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</si>
  <si>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</si>
  <si>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</si>
  <si>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</si>
  <si>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</si>
  <si>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</si>
  <si>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</si>
  <si>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</si>
  <si>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</si>
  <si>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</si>
  <si>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</si>
  <si>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</si>
  <si>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</si>
  <si>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</si>
  <si>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</si>
  <si>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</si>
  <si>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</si>
  <si>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</si>
  <si>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</si>
  <si>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</si>
  <si>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</si>
  <si>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</si>
  <si>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</si>
  <si>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</si>
  <si>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</si>
  <si>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</si>
  <si>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</si>
  <si>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</si>
  <si>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</si>
  <si>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</si>
  <si>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</si>
  <si>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</si>
  <si>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</si>
  <si>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</si>
  <si>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</si>
  <si>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</si>
  <si>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</si>
  <si>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</si>
  <si>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</si>
  <si>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</si>
  <si>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</si>
  <si>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</si>
  <si>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</si>
  <si>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</si>
  <si>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</si>
  <si>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</si>
  <si>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</si>
  <si>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</si>
  <si>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</si>
  <si>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</si>
  <si>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</si>
  <si>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</si>
  <si>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</si>
  <si>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</si>
  <si>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</si>
  <si>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</si>
  <si>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</si>
  <si>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</si>
  <si>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</si>
  <si>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</si>
  <si>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</si>
  <si>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</si>
  <si>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</si>
  <si>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</si>
  <si>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</si>
  <si>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</si>
  <si>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</si>
  <si>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</si>
  <si>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</si>
  <si>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</si>
  <si>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</si>
  <si>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</si>
  <si>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</si>
  <si>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</si>
  <si>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</si>
  <si>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</si>
  <si>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</si>
  <si>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</si>
  <si>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</si>
  <si>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</si>
  <si>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</si>
  <si>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</si>
  <si>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</si>
  <si>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</si>
  <si>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</si>
  <si>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</si>
  <si>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</si>
  <si>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</si>
  <si>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</si>
  <si>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</si>
  <si>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</si>
  <si>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</si>
  <si>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</si>
  <si>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</si>
  <si>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</si>
  <si>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</si>
  <si>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</si>
  <si>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</si>
  <si>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</si>
  <si>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</si>
  <si>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</si>
  <si>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</si>
  <si>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</si>
  <si>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</si>
  <si>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</si>
  <si>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</si>
  <si>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</si>
  <si>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</si>
  <si>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</si>
  <si>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</si>
  <si>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</si>
  <si>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</si>
  <si>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</si>
  <si>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</si>
  <si>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</si>
  <si>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</si>
  <si>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</si>
  <si>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</si>
  <si>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</si>
  <si>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</si>
  <si>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</si>
  <si>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</si>
  <si>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</si>
  <si>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</si>
  <si>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</si>
  <si>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</si>
  <si>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</si>
  <si>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</si>
  <si>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</si>
  <si>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</si>
  <si>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</si>
  <si>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</si>
  <si>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</si>
  <si>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</si>
  <si>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</si>
  <si>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</si>
  <si>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</si>
  <si>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</si>
  <si>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</si>
  <si>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</si>
  <si>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</si>
  <si>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</si>
  <si>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</si>
  <si>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</si>
  <si>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</si>
  <si>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</si>
  <si>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</si>
  <si>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</si>
  <si>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</si>
  <si>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</si>
  <si>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</si>
  <si>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</si>
  <si>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</si>
  <si>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</si>
  <si>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</si>
  <si>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</si>
  <si>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</si>
  <si>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</si>
  <si>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</si>
  <si>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</si>
  <si>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</si>
  <si>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</si>
  <si>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</si>
  <si>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</si>
  <si>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</si>
  <si>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</si>
  <si>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</si>
  <si>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</si>
  <si>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</si>
  <si>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</si>
  <si>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</si>
  <si>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</si>
  <si>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</si>
  <si>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</si>
  <si>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</si>
  <si>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</si>
  <si>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</si>
  <si>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</si>
  <si>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</si>
  <si>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</si>
  <si>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</si>
  <si>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</si>
  <si>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</si>
  <si>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</si>
  <si>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</si>
  <si>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</si>
  <si>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</si>
  <si>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</si>
  <si>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</si>
  <si>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</si>
  <si>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</si>
  <si>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</si>
  <si>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</si>
  <si>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</si>
  <si>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</si>
  <si>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</si>
  <si>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</si>
  <si>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</si>
  <si>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</si>
  <si>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</si>
  <si>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</si>
  <si>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</si>
  <si>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</si>
  <si>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</si>
  <si>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</si>
  <si>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</si>
  <si>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</si>
  <si>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</si>
  <si>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</si>
  <si>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</si>
  <si>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</si>
  <si>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</si>
  <si>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</si>
  <si>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</si>
  <si>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</si>
  <si>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</si>
  <si>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</si>
  <si>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</si>
  <si>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</si>
  <si>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</si>
  <si>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</si>
  <si>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</si>
  <si>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</si>
  <si>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</si>
  <si>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</si>
  <si>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</si>
  <si>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</si>
  <si>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</si>
  <si>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</si>
  <si>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</si>
  <si>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</si>
  <si>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</si>
  <si>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</si>
  <si>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</si>
  <si>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</si>
  <si>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</si>
  <si>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</si>
  <si>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</si>
  <si>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</si>
  <si>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</si>
  <si>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</si>
  <si>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</si>
  <si>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</si>
  <si>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</si>
  <si>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</si>
  <si>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</si>
  <si>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</si>
  <si>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</si>
  <si>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</si>
  <si>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</si>
  <si>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</si>
  <si>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</si>
  <si>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</si>
  <si>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</si>
  <si>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</si>
  <si>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</si>
  <si>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</si>
  <si>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</si>
  <si>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</si>
  <si>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</si>
  <si>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</si>
  <si>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</si>
  <si>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</si>
  <si>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</si>
  <si>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</si>
  <si>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</si>
  <si>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</si>
  <si>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</si>
  <si>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</si>
  <si>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</si>
  <si>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</si>
  <si>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</si>
  <si>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</si>
  <si>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</si>
  <si>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</si>
  <si>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</si>
  <si>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</si>
  <si>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</si>
  <si>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</si>
  <si>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</si>
  <si>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</si>
  <si>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</si>
  <si>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</si>
  <si>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</si>
  <si>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</si>
  <si>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</si>
  <si>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</si>
  <si>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</si>
  <si>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</si>
  <si>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</si>
  <si>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</si>
  <si>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</si>
  <si>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</si>
  <si>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</si>
  <si>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</si>
  <si>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</si>
  <si>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</si>
  <si>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</si>
  <si>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</si>
  <si>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</si>
  <si>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</si>
  <si>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</si>
  <si>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</si>
  <si>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</si>
  <si>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</si>
  <si>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</si>
  <si>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</si>
  <si>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</si>
  <si>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</si>
  <si>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</si>
  <si>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</si>
  <si>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</si>
  <si>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</si>
  <si>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</si>
  <si>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</si>
  <si>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</si>
  <si>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</si>
  <si>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</si>
  <si>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</si>
  <si>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</si>
  <si>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</si>
  <si>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</si>
  <si>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</si>
  <si>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</si>
  <si>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</si>
  <si>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</si>
  <si>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</si>
  <si>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</si>
  <si>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</si>
  <si>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</si>
  <si>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</si>
  <si>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</si>
  <si>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</si>
  <si>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</si>
  <si>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</si>
  <si>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</si>
  <si>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</si>
  <si>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</si>
  <si>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</si>
  <si>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</si>
  <si>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</si>
  <si>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</si>
  <si>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</si>
  <si>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</si>
  <si>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</si>
  <si>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</si>
  <si>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</si>
  <si>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</si>
  <si>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</si>
  <si>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</si>
  <si>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</si>
  <si>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</si>
  <si>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</si>
  <si>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</si>
  <si>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</si>
  <si>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</si>
  <si>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</si>
  <si>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</si>
  <si>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</si>
  <si>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</si>
  <si>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</si>
  <si>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</si>
  <si>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</si>
  <si>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</si>
  <si>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</si>
  <si>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</si>
  <si>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</si>
  <si>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</si>
  <si>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</si>
  <si>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</si>
  <si>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</si>
  <si>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</si>
  <si>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</si>
  <si>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</si>
  <si>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</si>
  <si>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</si>
  <si>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</si>
  <si>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</si>
  <si>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</si>
  <si>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</si>
  <si>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</si>
  <si>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</si>
  <si>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</si>
  <si>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</si>
  <si>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</si>
  <si>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</si>
  <si>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</si>
  <si>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</si>
  <si>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</si>
  <si>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</si>
  <si>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</si>
  <si>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</si>
  <si>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</si>
  <si>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</si>
  <si>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</si>
  <si>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</si>
  <si>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</si>
  <si>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</si>
  <si>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</si>
  <si>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</si>
  <si>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</si>
  <si>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</si>
  <si>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</si>
  <si>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</si>
  <si>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</si>
  <si>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</si>
  <si>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</si>
  <si>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</si>
  <si>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</si>
  <si>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</si>
  <si>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</si>
  <si>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</si>
  <si>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</si>
  <si>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</si>
  <si>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</si>
  <si>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</si>
  <si>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</si>
  <si>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</si>
  <si>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</si>
  <si>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</si>
  <si>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</si>
  <si>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</si>
  <si>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</si>
  <si>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</si>
  <si>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</si>
  <si>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</si>
  <si>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</si>
  <si>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</si>
  <si>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</si>
  <si>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</si>
  <si>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</si>
  <si>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</si>
  <si>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</si>
  <si>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</si>
  <si>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</si>
  <si>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</si>
  <si>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</si>
  <si>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</si>
  <si>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</si>
  <si>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</si>
  <si>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</si>
  <si>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</si>
  <si>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</si>
  <si>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</si>
  <si>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</si>
  <si>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</si>
  <si>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</si>
  <si>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</si>
  <si>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</si>
  <si>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</si>
  <si>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</si>
  <si>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</si>
  <si>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</si>
  <si>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</si>
  <si>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</si>
  <si>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</si>
  <si>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</si>
  <si>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</si>
  <si>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</si>
  <si>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</si>
  <si>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</si>
  <si>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</si>
  <si>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</si>
  <si>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</si>
  <si>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</si>
  <si>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</si>
  <si>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</si>
  <si>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</si>
  <si>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</si>
  <si>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</si>
  <si>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</si>
  <si>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</si>
  <si>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</si>
  <si>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</si>
  <si>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</si>
  <si>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</si>
  <si>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</si>
  <si>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</si>
  <si>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</si>
  <si>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</si>
  <si>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</si>
  <si>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</si>
  <si>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</si>
  <si>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</si>
  <si>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</si>
  <si>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</si>
  <si>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</si>
  <si>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</si>
  <si>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</si>
  <si>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</si>
  <si>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</si>
  <si>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</si>
  <si>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</si>
  <si>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</si>
  <si>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</si>
  <si>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</si>
  <si>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</si>
  <si>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</si>
  <si>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</si>
  <si>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</si>
  <si>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</si>
  <si>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</si>
  <si>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</si>
  <si>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</si>
  <si>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</si>
  <si>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</si>
  <si>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</si>
  <si>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</si>
  <si>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</si>
  <si>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</si>
  <si>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</si>
  <si>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</si>
  <si>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</si>
  <si>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</si>
  <si>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</si>
  <si>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</si>
  <si>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</si>
  <si>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</si>
  <si>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</si>
  <si>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</si>
  <si>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</si>
  <si>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</si>
  <si>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</si>
  <si>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</si>
  <si>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</si>
  <si>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</si>
  <si>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</si>
  <si>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</si>
  <si>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</si>
  <si>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</si>
  <si>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</si>
  <si>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</si>
  <si>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</si>
  <si>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</si>
  <si>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</si>
  <si>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</si>
  <si>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</si>
  <si>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</si>
  <si>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</si>
  <si>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</si>
  <si>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</si>
  <si>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</si>
  <si>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</si>
  <si>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</si>
  <si>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</si>
  <si>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</si>
  <si>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</si>
  <si>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</si>
  <si>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</si>
  <si>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</si>
  <si>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</si>
  <si>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</si>
  <si>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</si>
  <si>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</si>
  <si>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</si>
  <si>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</si>
  <si>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</si>
  <si>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</si>
  <si>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</si>
  <si>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</si>
  <si>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</si>
  <si>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</si>
  <si>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</si>
  <si>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</si>
  <si>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</si>
  <si>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</si>
  <si>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</si>
  <si>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</si>
  <si>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</si>
  <si>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</si>
  <si>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</si>
  <si>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</si>
  <si>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</si>
  <si>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</si>
  <si>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</si>
  <si>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</si>
  <si>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</si>
  <si>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</si>
  <si>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</si>
  <si>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</si>
  <si>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</si>
  <si>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</si>
  <si>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</si>
  <si>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</si>
  <si>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</si>
  <si>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</si>
  <si>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</si>
  <si>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</si>
  <si>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</si>
  <si>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</si>
  <si>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</si>
  <si>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</si>
  <si>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</si>
  <si>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</si>
  <si>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</si>
  <si>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</si>
  <si>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</si>
  <si>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</si>
  <si>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</si>
  <si>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</si>
  <si>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</si>
  <si>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</si>
  <si>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</si>
  <si>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</si>
  <si>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</si>
  <si>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</si>
  <si>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</si>
  <si>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</si>
  <si>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</si>
  <si>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</si>
  <si>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</si>
  <si>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</si>
  <si>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</si>
  <si>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</si>
  <si>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</si>
  <si>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</si>
  <si>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</si>
  <si>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</si>
  <si>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</si>
  <si>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</si>
  <si>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</si>
  <si>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</si>
  <si>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</si>
  <si>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</si>
  <si>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</si>
  <si>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</si>
  <si>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</si>
  <si>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</si>
  <si>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</si>
  <si>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</si>
  <si>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</si>
  <si>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</si>
  <si>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</si>
  <si>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</si>
  <si>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</si>
  <si>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</si>
  <si>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</si>
  <si>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</si>
  <si>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</si>
  <si>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</si>
  <si>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</si>
  <si>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</si>
  <si>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</si>
  <si>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</si>
  <si>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</si>
  <si>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</si>
  <si>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</si>
  <si>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</si>
  <si>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</si>
  <si>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</si>
  <si>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</si>
  <si>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</si>
  <si>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</si>
  <si>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</si>
  <si>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</si>
  <si>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</si>
  <si>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</si>
  <si>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</si>
  <si>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</si>
  <si>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</si>
  <si>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</si>
  <si>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</si>
  <si>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</si>
  <si>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</si>
  <si>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</si>
  <si>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</si>
  <si>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</si>
  <si>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</si>
  <si>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</si>
  <si>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</si>
  <si>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</si>
  <si>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</si>
  <si>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</si>
  <si>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</si>
  <si>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</si>
  <si>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</si>
  <si>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</si>
  <si>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</si>
  <si>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</si>
  <si>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</si>
  <si>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</si>
  <si>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</si>
  <si>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</si>
  <si>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</si>
  <si>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</si>
  <si>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</si>
  <si>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</si>
  <si>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</si>
  <si>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</si>
  <si>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</si>
  <si>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</si>
  <si>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</si>
  <si>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</si>
  <si>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</si>
  <si>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</si>
  <si>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</si>
  <si>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</si>
  <si>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</si>
  <si>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</si>
  <si>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</si>
  <si>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</si>
  <si>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</si>
  <si>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</si>
  <si>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</si>
  <si>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</si>
  <si>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</si>
  <si>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</si>
  <si>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</si>
  <si>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</si>
  <si>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</si>
  <si>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</si>
  <si>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</si>
  <si>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</si>
  <si>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</si>
  <si>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</si>
  <si>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</si>
  <si>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</si>
  <si>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</si>
  <si>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</si>
  <si>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</si>
  <si>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</si>
  <si>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</si>
  <si>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</si>
  <si>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</si>
  <si>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</si>
  <si>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</si>
  <si>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</si>
  <si>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</si>
  <si>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</si>
  <si>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</si>
  <si>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</si>
  <si>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</si>
  <si>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</si>
  <si>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</si>
  <si>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</si>
  <si>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</si>
  <si>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</si>
  <si>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</si>
  <si>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</si>
  <si>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</si>
  <si>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</si>
  <si>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</si>
  <si>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</si>
  <si>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</si>
  <si>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</si>
  <si>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</si>
  <si>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</si>
  <si>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</si>
  <si>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</si>
  <si>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</si>
  <si>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</si>
  <si>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</si>
  <si>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</si>
  <si>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</si>
  <si>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</si>
  <si>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</si>
  <si>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</si>
  <si>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</si>
  <si>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</si>
  <si>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</si>
  <si>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</si>
  <si>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</si>
  <si>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</si>
  <si>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</si>
  <si>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</si>
  <si>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</si>
  <si>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</si>
  <si>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</si>
  <si>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</si>
  <si>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</si>
  <si>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</si>
  <si>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</si>
  <si>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</si>
  <si>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</si>
  <si>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</si>
  <si>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</si>
  <si>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</si>
  <si>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</si>
  <si>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</si>
  <si>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</si>
  <si>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</si>
  <si>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</si>
  <si>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</si>
  <si>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</si>
  <si>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</si>
  <si>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</si>
  <si>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</si>
  <si>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</si>
  <si>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</si>
  <si>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</si>
  <si>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</si>
  <si>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</si>
  <si>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</si>
  <si>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</si>
  <si>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</si>
  <si>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</si>
  <si>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</si>
  <si>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</si>
  <si>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</si>
  <si>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</si>
  <si>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</si>
  <si>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</si>
  <si>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</si>
  <si>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</si>
  <si>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</si>
  <si>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</si>
  <si>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</si>
  <si>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</si>
  <si>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</si>
  <si>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</si>
  <si>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</si>
  <si>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</si>
  <si>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</si>
  <si>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</si>
  <si>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</si>
  <si>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</si>
  <si>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</si>
  <si>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</si>
  <si>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</si>
  <si>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</si>
  <si>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</si>
  <si>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</si>
  <si>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</si>
  <si>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</si>
  <si>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</si>
  <si>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</si>
  <si>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</si>
  <si>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</si>
  <si>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</si>
  <si>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</si>
  <si>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</si>
  <si>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</si>
  <si>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</si>
  <si>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</si>
  <si>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</si>
  <si>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</si>
  <si>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</si>
  <si>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</si>
  <si>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</si>
  <si>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</si>
  <si>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</si>
  <si>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</si>
  <si>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</si>
  <si>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</si>
  <si>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</si>
  <si>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</si>
  <si>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</si>
  <si>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</si>
  <si>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</si>
  <si>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</si>
  <si>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</si>
  <si>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</si>
  <si>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</si>
  <si>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</si>
  <si>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</si>
  <si>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</si>
  <si>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</si>
  <si>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</si>
  <si>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</si>
  <si>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</si>
  <si>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</si>
  <si>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</si>
  <si>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</si>
  <si>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</si>
  <si>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</si>
  <si>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</si>
  <si>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</si>
  <si>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</si>
  <si>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</si>
  <si>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</si>
  <si>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</si>
  <si>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</si>
  <si>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</si>
  <si>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</si>
  <si>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</si>
  <si>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</si>
  <si>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</si>
  <si>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</si>
  <si>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</si>
  <si>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</si>
  <si>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</si>
  <si>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</si>
  <si>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</si>
  <si>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</si>
  <si>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</si>
  <si>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</si>
  <si>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</si>
  <si>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</si>
  <si>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</si>
  <si>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</si>
  <si>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</si>
  <si>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</si>
  <si>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</si>
  <si>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</si>
  <si>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</si>
  <si>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</si>
  <si>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</si>
  <si>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</si>
  <si>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</si>
  <si>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</si>
  <si>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</si>
  <si>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</si>
  <si>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</si>
  <si>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</si>
  <si>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</si>
  <si>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</si>
  <si>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</si>
  <si>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</si>
  <si>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</si>
  <si>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</si>
  <si>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</si>
  <si>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</si>
  <si>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</si>
  <si>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</si>
  <si>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</si>
  <si>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</si>
  <si>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</si>
  <si>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</si>
  <si>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</si>
  <si>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</si>
  <si>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</si>
  <si>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</si>
  <si>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</si>
  <si>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</si>
  <si>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</si>
  <si>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</si>
  <si>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</si>
  <si>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</si>
  <si>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</si>
  <si>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</si>
  <si>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</si>
  <si>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</si>
  <si>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</si>
  <si>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</si>
  <si>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</si>
  <si>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</si>
  <si>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</si>
  <si>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</si>
  <si>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</si>
  <si>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</si>
  <si>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</si>
  <si>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</si>
  <si>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</si>
  <si>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</si>
  <si>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</si>
  <si>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</si>
  <si>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</si>
  <si>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</si>
  <si>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</si>
  <si>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</si>
  <si>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</si>
  <si>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</si>
  <si>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</si>
  <si>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</si>
  <si>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</si>
  <si>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</si>
  <si>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</si>
  <si>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</si>
  <si>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</si>
  <si>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</si>
  <si>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</si>
  <si>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</si>
  <si>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</si>
  <si>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</si>
  <si>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</si>
  <si>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</si>
  <si>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</si>
  <si>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</si>
  <si>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</si>
  <si>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</si>
  <si>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</si>
  <si>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</si>
  <si>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</si>
  <si>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</si>
  <si>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</si>
  <si>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</si>
  <si>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</si>
  <si>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</si>
  <si>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</si>
  <si>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</si>
  <si>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</si>
  <si>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</si>
  <si>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</si>
  <si>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</si>
  <si>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</si>
  <si>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</si>
  <si>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</si>
  <si>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</si>
  <si>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</si>
  <si>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</si>
  <si>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</si>
  <si>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</si>
  <si>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</si>
  <si>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</si>
  <si>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</si>
  <si>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</si>
  <si>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</si>
  <si>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</si>
  <si>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</si>
  <si>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</si>
  <si>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</si>
  <si>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</si>
  <si>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</si>
  <si>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</si>
  <si>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</si>
  <si>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</si>
  <si>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</si>
  <si>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</si>
  <si>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</si>
  <si>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</si>
  <si>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</si>
  <si>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</si>
  <si>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</si>
  <si>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</si>
  <si>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</si>
  <si>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</si>
  <si>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</si>
  <si>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</si>
  <si>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</si>
  <si>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</si>
  <si>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</si>
  <si>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</si>
  <si>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</si>
  <si>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</si>
  <si>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</si>
  <si>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</si>
  <si>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</si>
  <si>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</si>
  <si>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</si>
  <si>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</si>
  <si>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</si>
  <si>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</si>
  <si>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</si>
  <si>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</si>
  <si>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</si>
  <si>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</si>
  <si>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</si>
  <si>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</si>
  <si>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</si>
  <si>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</si>
  <si>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</si>
  <si>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</si>
  <si>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</si>
  <si>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</si>
  <si>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</si>
  <si>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</si>
  <si>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</si>
  <si>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</si>
  <si>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</si>
  <si>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</si>
  <si>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</si>
  <si>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</si>
  <si>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</si>
  <si>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</si>
  <si>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</si>
  <si>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</si>
  <si>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</si>
  <si>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</si>
  <si>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</si>
  <si>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</si>
  <si>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</si>
  <si>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</si>
  <si>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</si>
  <si>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</si>
  <si>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</si>
  <si>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</si>
  <si>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</si>
  <si>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</si>
  <si>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</si>
  <si>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</si>
  <si>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</si>
  <si>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</si>
  <si>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</si>
  <si>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</si>
  <si>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</si>
  <si>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</si>
  <si>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</si>
  <si>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</si>
  <si>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</si>
  <si>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</si>
  <si>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</si>
  <si>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</si>
  <si>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</si>
  <si>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</si>
  <si>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</si>
  <si>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</si>
  <si>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</si>
  <si>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</si>
  <si>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</si>
  <si>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</si>
  <si>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</si>
  <si>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</si>
  <si>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</si>
  <si>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</si>
  <si>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</si>
  <si>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</si>
  <si>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</si>
  <si>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</si>
  <si>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</si>
  <si>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</si>
  <si>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</si>
  <si>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</si>
  <si>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</si>
  <si>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</si>
  <si>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</si>
  <si>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</si>
  <si>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</si>
  <si>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</si>
  <si>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</si>
  <si>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</si>
  <si>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</si>
  <si>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</si>
  <si>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</si>
  <si>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</si>
  <si>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</si>
  <si>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</si>
  <si>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</si>
  <si>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</si>
  <si>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</si>
  <si>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</si>
  <si>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</si>
  <si>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</si>
  <si>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</si>
  <si>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</si>
  <si>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</si>
  <si>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</si>
  <si>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</si>
  <si>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</si>
  <si>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</si>
  <si>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</si>
  <si>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</si>
  <si>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</si>
  <si>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</si>
  <si>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</si>
  <si>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</si>
  <si>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</si>
  <si>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</si>
  <si>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</si>
  <si>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</si>
  <si>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</si>
  <si>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</si>
  <si>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</si>
  <si>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</si>
  <si>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</si>
  <si>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</si>
  <si>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</si>
  <si>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</si>
  <si>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</si>
  <si>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</si>
  <si>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</si>
  <si>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</si>
  <si>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</si>
  <si>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</si>
  <si>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</si>
  <si>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</si>
  <si>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</si>
  <si>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</si>
  <si>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</si>
  <si>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</si>
  <si>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</si>
  <si>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</si>
  <si>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</si>
  <si>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</si>
  <si>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</si>
  <si>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</si>
  <si>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</si>
  <si>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</si>
  <si>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</si>
  <si>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</si>
  <si>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</si>
  <si>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</si>
  <si>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</si>
  <si>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</si>
  <si>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</si>
  <si>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</si>
  <si>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</si>
  <si>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</si>
  <si>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</si>
  <si>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</si>
  <si>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</si>
  <si>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</si>
  <si>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</si>
  <si>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</si>
  <si>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</si>
  <si>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</si>
  <si>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</si>
  <si>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</si>
  <si>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</si>
  <si>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</si>
  <si>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</si>
  <si>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</si>
  <si>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</si>
  <si>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</si>
  <si>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</si>
  <si>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</si>
  <si>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</si>
  <si>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</si>
  <si>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</si>
  <si>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</si>
  <si>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</si>
  <si>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</si>
  <si>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</si>
  <si>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</si>
  <si>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</si>
  <si>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</si>
  <si>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</si>
  <si>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</si>
  <si>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</si>
  <si>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</si>
  <si>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</si>
  <si>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</si>
  <si>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</si>
  <si>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</si>
  <si>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</si>
  <si>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</si>
  <si>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</si>
  <si>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</si>
  <si>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</si>
  <si>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</si>
  <si>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</si>
  <si>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</si>
  <si>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</si>
  <si>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</si>
  <si>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</si>
  <si>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</si>
  <si>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</si>
  <si>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</si>
  <si>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</si>
  <si>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</si>
  <si>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</si>
  <si>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</si>
  <si>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</si>
  <si>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</si>
  <si>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</si>
  <si>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</si>
  <si>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</si>
  <si>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</si>
  <si>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</si>
  <si>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</si>
  <si>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</si>
  <si>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</si>
  <si>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</si>
  <si>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</si>
  <si>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</si>
  <si>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</si>
  <si>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</si>
  <si>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</si>
  <si>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</si>
  <si>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</si>
  <si>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</si>
  <si>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</si>
  <si>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</si>
  <si>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</si>
  <si>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</si>
  <si>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</si>
  <si>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</si>
  <si>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</si>
  <si>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</si>
  <si>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</si>
  <si>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</si>
  <si>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</si>
  <si>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</si>
  <si>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</si>
  <si>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</si>
  <si>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</si>
  <si>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</si>
  <si>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</si>
  <si>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</si>
  <si>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</si>
  <si>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</si>
  <si>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</si>
  <si>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</si>
  <si>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</si>
  <si>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</si>
  <si>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</si>
  <si>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</si>
  <si>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</si>
  <si>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</si>
  <si>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</si>
  <si>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</si>
  <si>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</si>
  <si>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</si>
  <si>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</si>
  <si>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</si>
  <si>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</si>
  <si>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</si>
  <si>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</si>
  <si>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</si>
  <si>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</si>
  <si>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</si>
  <si>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</si>
  <si>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</si>
  <si>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</si>
  <si>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</si>
  <si>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</si>
  <si>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</si>
  <si>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</si>
  <si>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</si>
  <si>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</si>
  <si>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</si>
  <si>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</si>
  <si>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</si>
  <si>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</si>
  <si>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</si>
  <si>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</si>
  <si>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</si>
  <si>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</si>
  <si>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</si>
  <si>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</si>
  <si>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</si>
  <si>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</si>
  <si>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</si>
  <si>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</si>
  <si>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</si>
  <si>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</si>
  <si>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</si>
  <si>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</si>
  <si>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</si>
  <si>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</si>
  <si>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</si>
  <si>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</si>
  <si>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</si>
  <si>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</si>
  <si>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</si>
  <si>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</si>
  <si>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</si>
  <si>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</si>
  <si>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</si>
  <si>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</si>
  <si>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</si>
  <si>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</si>
  <si>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</si>
  <si>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</si>
  <si>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</si>
  <si>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</si>
  <si>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</si>
  <si>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</si>
  <si>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</si>
  <si>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</si>
  <si>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</si>
  <si>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</si>
  <si>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</si>
  <si>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</si>
  <si>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</si>
  <si>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</si>
  <si>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</si>
  <si>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</si>
  <si>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</si>
  <si>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</si>
  <si>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</si>
  <si>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</si>
  <si>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</si>
  <si>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</si>
  <si>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</si>
  <si>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</si>
  <si>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</si>
  <si>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</si>
  <si>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</si>
  <si>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</si>
  <si>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</si>
  <si>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</si>
  <si>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</si>
  <si>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</si>
  <si>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</si>
  <si>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</si>
  <si>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</si>
  <si>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</si>
  <si>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</si>
  <si>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</si>
  <si>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</si>
  <si>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</si>
  <si>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</si>
  <si>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</si>
  <si>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</si>
  <si>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</si>
  <si>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</si>
  <si>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</si>
  <si>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</si>
  <si>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</si>
  <si>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</si>
  <si>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</si>
  <si>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</si>
  <si>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</si>
  <si>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</si>
  <si>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</si>
  <si>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</si>
  <si>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</si>
  <si>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</si>
  <si>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</si>
  <si>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</si>
  <si>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</si>
  <si>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</si>
  <si>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</si>
  <si>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</si>
  <si>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</si>
  <si>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</si>
  <si>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</si>
  <si>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</si>
  <si>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</si>
  <si>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</si>
  <si>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</si>
  <si>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</si>
  <si>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</si>
  <si>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</si>
  <si>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</si>
  <si>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</si>
  <si>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</si>
  <si>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</si>
  <si>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</si>
  <si>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</si>
  <si>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</si>
  <si>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</si>
  <si>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</si>
  <si>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</si>
  <si>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</si>
  <si>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</si>
  <si>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</si>
  <si>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</si>
  <si>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</si>
  <si>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</si>
  <si>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</si>
  <si>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</si>
  <si>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</si>
  <si>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</si>
  <si>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</si>
  <si>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</si>
  <si>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</si>
  <si>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</si>
  <si>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</si>
  <si>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</si>
  <si>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</si>
  <si>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</si>
  <si>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</si>
  <si>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</si>
  <si>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</si>
  <si>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</si>
  <si>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</si>
  <si>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</si>
  <si>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</si>
  <si>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</si>
  <si>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</si>
  <si>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</si>
  <si>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</si>
  <si>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</si>
  <si>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</si>
  <si>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</si>
  <si>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</si>
  <si>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</si>
  <si>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</si>
  <si>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</si>
  <si>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</si>
  <si>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</si>
  <si>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</si>
  <si>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</si>
  <si>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</si>
  <si>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</si>
  <si>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</si>
  <si>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</si>
  <si>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</si>
  <si>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</si>
  <si>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</si>
  <si>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</si>
  <si>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</si>
  <si>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</si>
  <si>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</si>
  <si>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</si>
  <si>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</si>
  <si>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</si>
  <si>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</si>
  <si>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</si>
  <si>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</si>
  <si>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</si>
  <si>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</si>
  <si>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</si>
  <si>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</si>
  <si>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</si>
  <si>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</si>
  <si>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</si>
  <si>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</si>
  <si>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</si>
  <si>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</si>
  <si>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</si>
  <si>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</si>
  <si>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</si>
  <si>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</si>
  <si>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</si>
  <si>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</si>
  <si>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</si>
  <si>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</si>
  <si>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</si>
  <si>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</si>
  <si>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</si>
  <si>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</si>
  <si>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</si>
  <si>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</si>
  <si>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</si>
  <si>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</si>
  <si>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</si>
  <si>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</si>
  <si>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</si>
  <si>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</si>
  <si>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</si>
  <si>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</si>
  <si>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</si>
  <si>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</si>
  <si>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</si>
  <si>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</si>
  <si>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</si>
  <si>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</si>
  <si>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</si>
  <si>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</si>
  <si>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</si>
  <si>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</si>
  <si>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</si>
  <si>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</si>
  <si>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</si>
  <si>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</si>
  <si>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</si>
  <si>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</si>
  <si>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</si>
  <si>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</si>
  <si>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</si>
  <si>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</si>
  <si>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</si>
  <si>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</si>
  <si>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</si>
  <si>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</si>
  <si>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</si>
  <si>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</si>
  <si>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</si>
  <si>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</si>
  <si>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</si>
  <si>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</si>
  <si>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</si>
  <si>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</si>
  <si>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</si>
  <si>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</si>
  <si>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</si>
  <si>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</si>
  <si>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</si>
  <si>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</si>
  <si>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</si>
  <si>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</si>
  <si>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</si>
  <si>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</si>
  <si>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</si>
  <si>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</si>
  <si>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</si>
  <si>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</si>
  <si>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</si>
  <si>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</si>
  <si>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</si>
  <si>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</si>
  <si>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</si>
  <si>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</si>
  <si>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</si>
  <si>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</si>
  <si>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</si>
  <si>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</si>
  <si>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</si>
  <si>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</si>
  <si>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</si>
  <si>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</si>
  <si>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</si>
  <si>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</si>
  <si>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</si>
  <si>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</si>
  <si>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</si>
  <si>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</si>
  <si>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</si>
  <si>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</si>
  <si>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</si>
  <si>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</si>
  <si>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</si>
  <si>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</si>
  <si>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</si>
  <si>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</si>
  <si>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</si>
  <si>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</si>
  <si>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</si>
  <si>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</si>
  <si>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</si>
  <si>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</si>
  <si>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</si>
  <si>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</si>
  <si>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</si>
  <si>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</si>
  <si>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</si>
  <si>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</si>
  <si>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</si>
  <si>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</si>
  <si>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</si>
  <si>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</si>
  <si>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</si>
  <si>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</si>
  <si>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</si>
  <si>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</si>
  <si>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</si>
  <si>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</si>
  <si>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</si>
  <si>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</si>
  <si>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</si>
  <si>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</si>
  <si>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</si>
  <si>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</si>
  <si>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</si>
  <si>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</si>
  <si>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</si>
  <si>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</si>
  <si>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</si>
  <si>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</si>
  <si>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</si>
  <si>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</si>
  <si>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</si>
  <si>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</si>
  <si>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</si>
  <si>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</si>
  <si>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</si>
  <si>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</si>
  <si>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</si>
  <si>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</si>
  <si>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</si>
  <si>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</si>
  <si>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</si>
  <si>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</si>
  <si>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</si>
  <si>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</si>
  <si>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</si>
  <si>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</si>
  <si>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</si>
  <si>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</si>
  <si>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</si>
  <si>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</si>
  <si>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</si>
  <si>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</si>
  <si>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</si>
  <si>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</si>
  <si>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</si>
  <si>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</si>
  <si>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</si>
  <si>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</si>
  <si>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</si>
  <si>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</si>
  <si>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</si>
  <si>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</si>
  <si>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</si>
  <si>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</si>
  <si>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</si>
  <si>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</si>
  <si>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</si>
  <si>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</si>
  <si>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</si>
  <si>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</si>
  <si>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</si>
  <si>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</si>
  <si>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</si>
  <si>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</si>
  <si>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</si>
  <si>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</si>
  <si>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</si>
  <si>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</si>
  <si>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</si>
  <si>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</si>
  <si>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</si>
  <si>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</si>
  <si>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</si>
  <si>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</si>
  <si>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</si>
  <si>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</si>
  <si>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</si>
  <si>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</si>
  <si>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</si>
  <si>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</si>
  <si>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</si>
  <si>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</si>
  <si>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</si>
  <si>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</si>
  <si>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</si>
  <si>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</si>
  <si>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</si>
  <si>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</si>
  <si>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</si>
  <si>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</si>
  <si>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</si>
  <si>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</si>
  <si>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</si>
  <si>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</si>
  <si>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</si>
  <si>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</si>
  <si>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</si>
  <si>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</si>
  <si>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</si>
  <si>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</si>
  <si>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</si>
  <si>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</si>
  <si>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</si>
  <si>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</si>
  <si>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</si>
  <si>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</si>
  <si>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</si>
  <si>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</si>
  <si>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</si>
  <si>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</si>
  <si>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</si>
  <si>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</si>
  <si>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</si>
  <si>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</si>
  <si>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</si>
  <si>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</si>
  <si>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</si>
  <si>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</si>
  <si>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</si>
  <si>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</si>
  <si>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</si>
  <si>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</si>
  <si>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</si>
  <si>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</si>
  <si>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</si>
  <si>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</si>
  <si>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</si>
  <si>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</si>
  <si>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</si>
  <si>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</si>
  <si>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</si>
  <si>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</si>
  <si>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</si>
  <si>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</si>
  <si>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</si>
  <si>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</si>
  <si>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</si>
  <si>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</si>
  <si>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</si>
  <si>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</si>
  <si>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</si>
  <si>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</si>
  <si>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</si>
  <si>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</si>
  <si>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</si>
  <si>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</si>
  <si>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</si>
  <si>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</si>
  <si>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</si>
  <si>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</si>
  <si>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</si>
  <si>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</si>
  <si>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</si>
  <si>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</si>
  <si>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</si>
  <si>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</si>
  <si>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</si>
  <si>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</si>
  <si>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</si>
  <si>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</si>
  <si>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</si>
  <si>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</si>
  <si>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</si>
  <si>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</si>
  <si>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</si>
  <si>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</si>
  <si>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</si>
  <si>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</si>
  <si>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</si>
  <si>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</si>
  <si>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</si>
  <si>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</si>
  <si>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</si>
  <si>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</si>
  <si>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</si>
  <si>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</si>
  <si>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</si>
  <si>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</si>
  <si>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</si>
  <si>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</si>
  <si>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</si>
  <si>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</si>
  <si>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</si>
  <si>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</si>
  <si>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</si>
  <si>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</si>
  <si>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</si>
  <si>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</si>
  <si>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</si>
  <si>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</si>
  <si>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</si>
  <si>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</si>
  <si>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</si>
  <si>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</si>
  <si>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</si>
  <si>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</si>
  <si>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</si>
  <si>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</si>
  <si>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</si>
  <si>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</si>
  <si>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</si>
  <si>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</si>
  <si>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</si>
  <si>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</si>
  <si>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</si>
  <si>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</si>
  <si>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</si>
  <si>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</si>
  <si>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</si>
  <si>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</si>
  <si>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</si>
  <si>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</si>
  <si>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</si>
  <si>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</si>
  <si>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</si>
  <si>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</si>
  <si>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</si>
  <si>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</si>
  <si>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</si>
  <si>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</si>
  <si>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</si>
  <si>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</si>
  <si>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</si>
  <si>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</si>
  <si>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</si>
  <si>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</si>
  <si>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</si>
  <si>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</si>
  <si>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</si>
  <si>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</si>
  <si>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</si>
  <si>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</si>
  <si>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</si>
  <si>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</si>
  <si>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</si>
  <si>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</si>
  <si>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</si>
  <si>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</si>
  <si>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</si>
  <si>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</si>
  <si>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</si>
  <si>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</si>
  <si>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</si>
  <si>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</si>
  <si>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</si>
  <si>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</si>
  <si>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</si>
  <si>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</si>
  <si>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</si>
  <si>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</si>
  <si>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</si>
  <si>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</si>
  <si>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</si>
  <si>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</si>
  <si>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</si>
  <si>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</si>
  <si>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</si>
  <si>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</si>
  <si>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</si>
  <si>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</si>
  <si>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</si>
  <si>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</si>
  <si>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</si>
  <si>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</si>
  <si>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</si>
  <si>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</si>
  <si>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</si>
  <si>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</si>
  <si>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</si>
  <si>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</si>
  <si>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</si>
  <si>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</si>
  <si>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</si>
  <si>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</si>
  <si>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</si>
  <si>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</si>
  <si>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</si>
  <si>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</si>
  <si>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</si>
  <si>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</si>
  <si>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</si>
  <si>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</si>
  <si>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</si>
  <si>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</si>
  <si>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</si>
  <si>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</si>
  <si>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</si>
  <si>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</si>
  <si>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</si>
  <si>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</si>
  <si>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</si>
  <si>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</si>
  <si>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</si>
  <si>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</si>
  <si>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</si>
  <si>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</si>
  <si>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</si>
  <si>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</si>
  <si>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</si>
  <si>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</si>
  <si>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</si>
  <si>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</si>
  <si>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</si>
  <si>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</si>
  <si>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</si>
  <si>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</si>
  <si>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</si>
  <si>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</si>
  <si>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</si>
  <si>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</si>
  <si>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</si>
  <si>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</si>
  <si>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</si>
  <si>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</si>
  <si>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</si>
  <si>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</si>
  <si>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</si>
  <si>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</si>
  <si>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</si>
  <si>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</si>
  <si>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</si>
  <si>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</si>
  <si>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</si>
  <si>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</si>
  <si>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</si>
  <si>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</si>
  <si>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</si>
  <si>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</si>
  <si>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</si>
  <si>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</si>
  <si>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</si>
  <si>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</si>
  <si>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</si>
  <si>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</si>
  <si>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</si>
  <si>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</si>
  <si>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</si>
  <si>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</si>
  <si>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</si>
  <si>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</si>
  <si>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</si>
  <si>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</si>
  <si>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</si>
  <si>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</si>
  <si>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</si>
  <si>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</si>
  <si>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</si>
  <si>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</si>
  <si>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</si>
  <si>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</si>
  <si>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</si>
  <si>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</si>
  <si>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</si>
  <si>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</si>
  <si>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</si>
  <si>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</si>
  <si>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</si>
  <si>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</si>
  <si>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</si>
  <si>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</si>
  <si>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</si>
  <si>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</si>
  <si>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</si>
  <si>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</si>
  <si>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</si>
  <si>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</si>
  <si>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</si>
  <si>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</si>
  <si>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</si>
  <si>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</si>
  <si>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</si>
  <si>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</si>
  <si>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</si>
  <si>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</si>
  <si>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</si>
  <si>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</si>
  <si>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</si>
  <si>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</si>
  <si>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</si>
  <si>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</si>
  <si>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</si>
  <si>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</si>
  <si>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</si>
  <si>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</si>
  <si>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</si>
  <si>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</si>
  <si>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</si>
  <si>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</si>
  <si>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</si>
  <si>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</si>
  <si>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</si>
  <si>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</si>
  <si>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</si>
  <si>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</si>
  <si>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</si>
  <si>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</si>
  <si>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</si>
  <si>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</si>
  <si>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</si>
  <si>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</si>
  <si>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</si>
  <si>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</si>
  <si>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</si>
  <si>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</si>
  <si>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</si>
  <si>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</si>
  <si>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</si>
  <si>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</si>
  <si>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</si>
  <si>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</si>
  <si>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</si>
  <si>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</si>
  <si>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</si>
  <si>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</si>
  <si>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</si>
  <si>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</si>
  <si>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</si>
  <si>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</si>
  <si>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</si>
  <si>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</si>
  <si>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</si>
  <si>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</si>
  <si>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</si>
  <si>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</si>
  <si>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</si>
  <si>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</si>
  <si>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</si>
  <si>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</si>
  <si>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</si>
  <si>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</si>
  <si>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</si>
  <si>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</si>
  <si>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</si>
  <si>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</si>
  <si>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</si>
  <si>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</si>
  <si>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</si>
  <si>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</si>
  <si>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</si>
  <si>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</si>
  <si>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</si>
  <si>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</si>
  <si>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</si>
  <si>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</si>
  <si>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</si>
  <si>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</si>
  <si>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</si>
  <si>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</si>
  <si>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</si>
  <si>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</si>
  <si>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</si>
  <si>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</si>
  <si>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</si>
  <si>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</si>
  <si>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</si>
  <si>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</si>
  <si>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</si>
  <si>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</si>
  <si>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</si>
  <si>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</si>
  <si>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</si>
  <si>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</si>
  <si>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</si>
  <si>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</si>
  <si>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</si>
  <si>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</si>
  <si>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</si>
  <si>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</si>
  <si>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</si>
  <si>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</si>
  <si>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</si>
  <si>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</si>
  <si>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</si>
  <si>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</si>
  <si>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</si>
  <si>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</si>
  <si>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</si>
  <si>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</si>
  <si>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</si>
  <si>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</si>
  <si>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</si>
  <si>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</si>
  <si>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</si>
  <si>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</si>
  <si>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</si>
  <si>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</si>
  <si>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</si>
  <si>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</si>
  <si>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</si>
  <si>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</si>
  <si>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</si>
  <si>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</si>
  <si>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</si>
  <si>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</si>
  <si>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</si>
  <si>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</si>
  <si>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</si>
  <si>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</si>
  <si>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</si>
  <si>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</si>
  <si>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</si>
  <si>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</si>
  <si>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</si>
  <si>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</si>
  <si>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</si>
  <si>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</si>
  <si>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</si>
  <si>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</si>
  <si>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</si>
  <si>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</si>
  <si>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</si>
  <si>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</si>
  <si>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</si>
  <si>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</si>
  <si>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</si>
  <si>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</si>
  <si>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</si>
  <si>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</si>
  <si>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</si>
  <si>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</si>
  <si>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</si>
  <si>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</si>
  <si>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</si>
  <si>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</si>
  <si>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</si>
  <si>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</si>
  <si>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</si>
  <si>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</si>
  <si>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</si>
  <si>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</si>
  <si>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</si>
  <si>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</si>
  <si>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</si>
  <si>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</si>
  <si>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</si>
  <si>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</si>
  <si>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</si>
  <si>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</si>
  <si>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</si>
  <si>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</si>
  <si>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</si>
  <si>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</si>
  <si>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</si>
  <si>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</si>
  <si>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</si>
  <si>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</si>
  <si>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</si>
  <si>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</si>
  <si>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</si>
  <si>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</si>
  <si>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</si>
  <si>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</si>
  <si>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</si>
  <si>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</si>
  <si>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</si>
  <si>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</si>
  <si>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</si>
  <si>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</si>
  <si>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</si>
  <si>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</si>
  <si>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</si>
  <si>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</si>
  <si>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</si>
  <si>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</si>
  <si>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</si>
  <si>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</si>
  <si>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</si>
  <si>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</si>
  <si>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</si>
  <si>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</si>
  <si>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</si>
  <si>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</si>
  <si>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</si>
  <si>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</si>
  <si>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</si>
  <si>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</si>
  <si>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</si>
  <si>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</si>
  <si>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</si>
  <si>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</si>
  <si>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</si>
  <si>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</si>
  <si>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</si>
  <si>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</si>
  <si>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</si>
  <si>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</si>
  <si>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</si>
  <si>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</si>
  <si>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</si>
  <si>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</si>
  <si>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</si>
  <si>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</si>
  <si>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</si>
  <si>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</si>
  <si>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</si>
  <si>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</si>
  <si>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</si>
  <si>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</si>
  <si>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</si>
  <si>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</si>
  <si>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</si>
  <si>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</si>
  <si>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</si>
  <si>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</si>
  <si>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</si>
  <si>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</si>
  <si>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</si>
  <si>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</si>
  <si>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</si>
  <si>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</si>
  <si>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</si>
  <si>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</si>
  <si>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</si>
  <si>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</si>
  <si>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</si>
  <si>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</si>
  <si>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</si>
  <si>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</si>
  <si>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</si>
  <si>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</si>
  <si>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</si>
  <si>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</si>
  <si>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</si>
  <si>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</si>
  <si>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</si>
  <si>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</si>
  <si>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</si>
  <si>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</si>
  <si>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</si>
  <si>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</si>
  <si>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</si>
  <si>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</si>
  <si>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</si>
  <si>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</si>
  <si>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</si>
  <si>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</si>
  <si>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</si>
  <si>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</si>
  <si>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</si>
  <si>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</si>
  <si>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</si>
  <si>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</si>
  <si>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</si>
  <si>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</si>
  <si>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</si>
  <si>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</si>
  <si>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</si>
  <si>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</si>
  <si>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</si>
  <si>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</si>
  <si>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</si>
  <si>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</si>
  <si>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</si>
  <si>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</si>
  <si>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</si>
  <si>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</si>
  <si>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</si>
  <si>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</si>
  <si>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</si>
  <si>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</si>
  <si>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</si>
  <si>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</si>
  <si>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</si>
  <si>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</si>
  <si>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</si>
  <si>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</si>
  <si>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</si>
  <si>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</si>
  <si>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</si>
  <si>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</si>
  <si>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</si>
  <si>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</si>
  <si>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</si>
  <si>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</si>
  <si>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</si>
  <si>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</si>
  <si>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</si>
  <si>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</si>
  <si>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</si>
  <si>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</si>
  <si>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</si>
  <si>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</si>
  <si>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</si>
  <si>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</si>
  <si>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</si>
  <si>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</si>
  <si>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</si>
  <si>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</si>
  <si>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</si>
  <si>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</si>
  <si>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</si>
  <si>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</si>
  <si>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</si>
  <si>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</si>
  <si>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</si>
  <si>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</si>
  <si>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</si>
  <si>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</si>
  <si>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</si>
  <si>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</si>
  <si>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</si>
  <si>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</si>
  <si>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</si>
  <si>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</si>
  <si>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</si>
  <si>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</si>
  <si>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</si>
  <si>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</si>
  <si>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</si>
  <si>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</si>
  <si>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</si>
  <si>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</si>
  <si>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</si>
  <si>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</si>
  <si>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</si>
  <si>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</si>
  <si>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</si>
  <si>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</si>
  <si>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</si>
  <si>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</si>
  <si>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</si>
  <si>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</si>
  <si>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</si>
  <si>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</si>
  <si>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</si>
  <si>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</si>
  <si>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</si>
  <si>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</si>
  <si>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</si>
  <si>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</si>
  <si>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</si>
  <si>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</si>
  <si>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</si>
  <si>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</si>
  <si>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</si>
  <si>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</si>
  <si>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</si>
  <si>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</si>
  <si>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</si>
  <si>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</si>
  <si>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</si>
  <si>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</si>
  <si>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</si>
  <si>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</si>
  <si>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</si>
  <si>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</si>
  <si>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</si>
  <si>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</si>
  <si>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</si>
  <si>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</si>
  <si>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</si>
  <si>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</si>
  <si>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</si>
  <si>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</si>
  <si>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</si>
  <si>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</si>
  <si>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</si>
  <si>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</si>
  <si>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</si>
  <si>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</si>
  <si>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</si>
  <si>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</si>
  <si>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</si>
  <si>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</si>
  <si>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</si>
  <si>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</si>
  <si>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</si>
  <si>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</si>
  <si>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</si>
  <si>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</si>
  <si>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</si>
  <si>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</si>
  <si>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</si>
  <si>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</si>
  <si>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</si>
  <si>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</si>
  <si>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</si>
  <si>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</si>
  <si>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</si>
  <si>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</si>
  <si>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</si>
  <si>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</si>
  <si>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</si>
  <si>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</si>
  <si>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</si>
  <si>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</si>
  <si>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</si>
  <si>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</si>
  <si>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</si>
  <si>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</si>
  <si>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</si>
  <si>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</si>
  <si>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</si>
  <si>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</si>
  <si>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</si>
  <si>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</si>
  <si>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</si>
  <si>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</si>
  <si>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</si>
  <si>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</si>
  <si>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</si>
  <si>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</si>
  <si>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</si>
  <si>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</si>
  <si>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</si>
  <si>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</si>
  <si>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</si>
  <si>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</si>
  <si>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</si>
  <si>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</si>
  <si>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</si>
  <si>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</si>
  <si>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</si>
  <si>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</si>
  <si>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</si>
  <si>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</si>
  <si>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</si>
  <si>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</si>
  <si>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</si>
  <si>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</si>
  <si>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</si>
  <si>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</si>
  <si>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</si>
  <si>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</si>
  <si>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</si>
  <si>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</si>
  <si>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</si>
  <si>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</si>
  <si>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</si>
  <si>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</si>
  <si>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</si>
  <si>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</si>
  <si>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</si>
  <si>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</si>
  <si>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</si>
  <si>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</si>
  <si>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</si>
  <si>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</si>
  <si>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</si>
  <si>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</si>
  <si>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</si>
  <si>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</si>
  <si>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</si>
  <si>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</si>
  <si>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</si>
  <si>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</si>
  <si>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</si>
  <si>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</si>
  <si>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</si>
  <si>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</si>
  <si>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</si>
  <si>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</si>
  <si>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</si>
  <si>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</si>
  <si>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</si>
  <si>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</si>
  <si>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</si>
  <si>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</si>
  <si>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</si>
  <si>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</si>
  <si>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</si>
  <si>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</si>
  <si>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</si>
  <si>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</si>
  <si>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</si>
  <si>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</si>
  <si>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</si>
  <si>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</si>
  <si>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</si>
  <si>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</si>
  <si>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</si>
  <si>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</si>
  <si>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</si>
  <si>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</si>
  <si>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</si>
  <si>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</si>
  <si>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</si>
  <si>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</si>
  <si>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</si>
  <si>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</si>
  <si>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</si>
  <si>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</si>
  <si>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</si>
  <si>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</si>
  <si>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</si>
  <si>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</si>
  <si>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</si>
  <si>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</si>
  <si>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</si>
  <si>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</si>
  <si>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</si>
  <si>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</si>
  <si>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</si>
  <si>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</si>
  <si>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</si>
  <si>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</si>
  <si>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</si>
  <si>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</si>
  <si>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</si>
  <si>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</si>
  <si>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</si>
  <si>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</si>
  <si>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</si>
  <si>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</si>
  <si>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</si>
  <si>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</si>
  <si>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</si>
  <si>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</si>
  <si>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</si>
  <si>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</si>
  <si>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</si>
  <si>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</si>
  <si>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</si>
  <si>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</si>
  <si>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</si>
  <si>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</si>
  <si>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</si>
  <si>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</si>
  <si>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</si>
  <si>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</si>
  <si>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</si>
  <si>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</si>
  <si>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</si>
  <si>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</si>
  <si>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</si>
  <si>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</si>
  <si>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</si>
  <si>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</si>
  <si>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</si>
  <si>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</si>
  <si>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</si>
  <si>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</si>
  <si>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</si>
  <si>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</si>
  <si>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</si>
  <si>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</si>
  <si>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</si>
  <si>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</si>
  <si>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</si>
  <si>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</si>
  <si>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</si>
  <si>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</si>
  <si>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</si>
  <si>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</si>
  <si>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</si>
  <si>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</si>
  <si>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</si>
  <si>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</si>
  <si>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</si>
  <si>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</si>
  <si>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</si>
  <si>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</si>
  <si>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</si>
  <si>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</si>
  <si>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</si>
  <si>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</si>
  <si>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</si>
  <si>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</si>
  <si>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</si>
  <si>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</si>
  <si>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</si>
  <si>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</si>
  <si>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</si>
  <si>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</si>
  <si>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</si>
  <si>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</si>
  <si>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</si>
  <si>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</si>
  <si>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</si>
  <si>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</si>
  <si>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</si>
  <si>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</si>
  <si>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</si>
  <si>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</si>
  <si>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</si>
  <si>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</si>
  <si>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</si>
  <si>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</si>
  <si>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</si>
  <si>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</si>
  <si>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</si>
  <si>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</si>
  <si>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</si>
  <si>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</si>
  <si>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</si>
  <si>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</si>
  <si>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</si>
  <si>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</si>
  <si>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</si>
  <si>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</si>
  <si>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</si>
  <si>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</si>
  <si>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</si>
  <si>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</si>
  <si>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</si>
  <si>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</si>
  <si>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</si>
  <si>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</si>
  <si>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</si>
  <si>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</si>
  <si>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</si>
  <si>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</si>
  <si>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</si>
  <si>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</si>
  <si>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</si>
  <si>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</si>
  <si>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</si>
  <si>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</si>
  <si>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</si>
  <si>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</si>
  <si>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</si>
  <si>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</si>
  <si>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</si>
  <si>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</si>
  <si>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</si>
  <si>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</si>
  <si>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</si>
  <si>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</si>
  <si>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</si>
  <si>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</si>
  <si>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</si>
  <si>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</si>
  <si>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</si>
  <si>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</si>
  <si>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</si>
  <si>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</si>
  <si>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</si>
  <si>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</si>
  <si>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</si>
  <si>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</si>
  <si>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</si>
  <si>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</si>
  <si>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</si>
  <si>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</si>
  <si>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</si>
  <si>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</si>
  <si>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</si>
  <si>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</si>
  <si>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</si>
  <si>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</si>
  <si>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</si>
  <si>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</si>
  <si>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</si>
  <si>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</si>
  <si>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</si>
  <si>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</si>
  <si>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</si>
  <si>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</si>
  <si>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</si>
  <si>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</si>
  <si>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</si>
  <si>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</si>
  <si>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</si>
  <si>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</si>
  <si>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</si>
  <si>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</si>
  <si>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</si>
  <si>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</si>
  <si>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</si>
  <si>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</si>
  <si>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</si>
  <si>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</si>
  <si>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</si>
  <si>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</si>
  <si>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</si>
  <si>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</si>
  <si>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</si>
  <si>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</si>
  <si>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</si>
  <si>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</si>
  <si>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</si>
  <si>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</si>
  <si>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</si>
  <si>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</si>
  <si>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</si>
  <si>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</si>
  <si>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</si>
  <si>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</si>
  <si>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</si>
  <si>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</si>
  <si>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</si>
  <si>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</si>
  <si>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</si>
  <si>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</si>
  <si>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</si>
  <si>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</si>
  <si>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</si>
  <si>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</si>
  <si>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</si>
  <si>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</si>
  <si>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</si>
  <si>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</si>
  <si>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</si>
  <si>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</si>
  <si>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</si>
  <si>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</si>
  <si>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</si>
  <si>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</si>
  <si>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</si>
  <si>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</si>
  <si>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</si>
  <si>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</si>
  <si>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</si>
  <si>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</si>
  <si>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</si>
  <si>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</si>
  <si>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</si>
  <si>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</si>
  <si>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</si>
  <si>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</si>
  <si>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</si>
  <si>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</si>
  <si>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</si>
  <si>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</si>
  <si>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</si>
  <si>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</si>
  <si>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</si>
  <si>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</si>
  <si>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</si>
  <si>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</si>
  <si>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</si>
  <si>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</si>
  <si>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</si>
  <si>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</si>
  <si>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</si>
  <si>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</si>
  <si>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</si>
  <si>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</si>
  <si>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</si>
  <si>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</si>
  <si>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</si>
  <si>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</si>
  <si>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</si>
  <si>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</si>
  <si>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</si>
  <si>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</si>
  <si>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</si>
  <si>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</si>
  <si>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</si>
  <si>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</si>
  <si>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</si>
  <si>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</si>
  <si>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</si>
  <si>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</si>
  <si>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</si>
  <si>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</si>
  <si>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</si>
  <si>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</si>
  <si>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</si>
  <si>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</si>
  <si>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</si>
  <si>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</si>
  <si>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</si>
  <si>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</si>
  <si>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</si>
  <si>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</si>
  <si>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</si>
  <si>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</si>
  <si>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</si>
  <si>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</si>
  <si>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</si>
  <si>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</si>
  <si>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</si>
  <si>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</si>
  <si>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</si>
  <si>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</si>
  <si>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</si>
  <si>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</si>
  <si>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</si>
  <si>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</si>
  <si>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</si>
  <si>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</si>
  <si>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</si>
  <si>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</si>
  <si>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</si>
  <si>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</si>
  <si>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</si>
  <si>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</si>
  <si>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</si>
  <si>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</si>
  <si>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</si>
  <si>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</si>
  <si>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</si>
  <si>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</si>
  <si>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</si>
  <si>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</si>
  <si>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</si>
  <si>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</si>
  <si>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</si>
  <si>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</si>
  <si>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</si>
  <si>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</si>
  <si>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</si>
  <si>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</si>
  <si>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</si>
  <si>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</si>
  <si>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</si>
  <si>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</si>
  <si>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</si>
  <si>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</si>
  <si>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</si>
  <si>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</si>
  <si>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</si>
  <si>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</si>
  <si>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</si>
  <si>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</si>
  <si>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</si>
  <si>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</si>
  <si>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</si>
  <si>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</si>
  <si>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</si>
  <si>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</si>
  <si>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</si>
  <si>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</si>
  <si>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</si>
  <si>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</si>
  <si>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</si>
  <si>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</si>
  <si>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</si>
  <si>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</si>
  <si>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</si>
  <si>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</si>
  <si>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</si>
  <si>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</si>
  <si>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</si>
  <si>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</si>
  <si>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</si>
  <si>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</si>
  <si>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</si>
  <si>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</si>
  <si>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</si>
  <si>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</si>
  <si>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</si>
  <si>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</si>
  <si>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</si>
  <si>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</si>
  <si>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</si>
  <si>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</si>
  <si>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</si>
  <si>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</si>
  <si>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</si>
  <si>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</si>
  <si>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</si>
  <si>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</si>
  <si>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</si>
  <si>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</si>
  <si>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</si>
  <si>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</si>
  <si>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</si>
  <si>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</si>
  <si>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</si>
  <si>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</si>
  <si>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</si>
  <si>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</si>
  <si>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</si>
  <si>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</si>
  <si>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</si>
  <si>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</si>
  <si>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</si>
  <si>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</si>
  <si>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</si>
  <si>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</si>
  <si>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</si>
  <si>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</si>
  <si>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</si>
  <si>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</si>
  <si>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</si>
  <si>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</si>
  <si>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</si>
  <si>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</si>
  <si>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</si>
  <si>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</si>
  <si>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</si>
  <si>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</si>
  <si>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</si>
  <si>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</si>
  <si>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</si>
  <si>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</si>
  <si>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</si>
  <si>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</si>
  <si>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</si>
  <si>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</si>
  <si>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</si>
  <si>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</si>
  <si>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</si>
  <si>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</si>
  <si>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</si>
  <si>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</si>
  <si>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</si>
  <si>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</si>
  <si>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</si>
  <si>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</si>
  <si>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</si>
  <si>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</si>
  <si>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</si>
  <si>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</si>
  <si>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</si>
  <si>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</si>
  <si>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</si>
  <si>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</si>
  <si>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</si>
  <si>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</si>
  <si>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</si>
  <si>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</si>
  <si>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</si>
  <si>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</si>
  <si>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</si>
  <si>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</si>
  <si>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</si>
  <si>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</si>
  <si>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</si>
  <si>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</si>
  <si>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</si>
  <si>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</si>
  <si>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</si>
  <si>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</si>
  <si>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</si>
  <si>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</si>
  <si>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</si>
  <si>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</si>
  <si>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</si>
  <si>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</si>
  <si>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</si>
  <si>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</si>
  <si>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</si>
  <si>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</si>
  <si>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</si>
  <si>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</si>
  <si>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</si>
  <si>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</si>
  <si>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</si>
  <si>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</si>
  <si>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</si>
  <si>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</si>
  <si>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</si>
  <si>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</si>
  <si>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</si>
  <si>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</si>
  <si>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</si>
  <si>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</si>
  <si>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</si>
  <si>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</si>
  <si>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</si>
  <si>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</si>
  <si>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</si>
  <si>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</si>
  <si>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</si>
  <si>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</si>
  <si>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</si>
  <si>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</si>
  <si>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</si>
  <si>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</si>
  <si>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</si>
  <si>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</si>
  <si>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</si>
  <si>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</si>
  <si>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</si>
  <si>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</si>
  <si>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</si>
  <si>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</si>
  <si>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</si>
  <si>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</si>
  <si>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</si>
  <si>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</si>
  <si>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</si>
  <si>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</si>
  <si>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</si>
  <si>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</si>
  <si>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</si>
  <si>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</si>
  <si>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</si>
  <si>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</si>
  <si>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</si>
  <si>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</si>
  <si>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</si>
  <si>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</si>
  <si>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</si>
  <si>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</si>
  <si>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</si>
  <si>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</si>
  <si>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</si>
  <si>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</si>
  <si>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</si>
  <si>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</si>
  <si>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</si>
  <si>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</si>
  <si>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</si>
  <si>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</si>
  <si>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</si>
  <si>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</si>
  <si>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</si>
  <si>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</si>
  <si>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</si>
  <si>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</si>
  <si>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</si>
  <si>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</si>
  <si>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</si>
  <si>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</si>
  <si>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</si>
  <si>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</si>
  <si>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</si>
  <si>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</si>
  <si>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</si>
  <si>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</si>
  <si>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</si>
  <si>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</si>
  <si>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</si>
  <si>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</si>
  <si>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</si>
  <si>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</si>
  <si>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</si>
  <si>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</si>
  <si>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</si>
  <si>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</si>
  <si>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</si>
  <si>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</si>
  <si>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</si>
  <si>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</si>
  <si>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</si>
  <si>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</si>
  <si>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</si>
  <si>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</si>
  <si>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</si>
  <si>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</si>
  <si>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</si>
  <si>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</si>
  <si>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</si>
  <si>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</si>
  <si>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</si>
  <si>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</si>
  <si>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</si>
  <si>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</si>
  <si>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</si>
  <si>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</si>
  <si>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</si>
  <si>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</si>
  <si>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</si>
  <si>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</si>
  <si>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</si>
  <si>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</si>
  <si>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</si>
  <si>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</si>
  <si>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</si>
  <si>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</si>
  <si>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</si>
  <si>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</si>
  <si>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</si>
  <si>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</si>
  <si>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</si>
  <si>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</si>
  <si>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</si>
  <si>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</si>
  <si>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</si>
  <si>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</si>
  <si>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</si>
  <si>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</si>
  <si>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</si>
  <si>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</si>
  <si>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</si>
  <si>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</si>
  <si>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</si>
  <si>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</si>
  <si>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</si>
  <si>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</si>
  <si>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</si>
  <si>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</si>
  <si>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</si>
  <si>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</si>
  <si>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</si>
  <si>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</si>
  <si>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</si>
  <si>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</si>
  <si>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</si>
  <si>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</si>
  <si>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</si>
  <si>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</si>
  <si>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</si>
  <si>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</si>
  <si>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</si>
  <si>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</si>
  <si>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</si>
  <si>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</si>
  <si>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</si>
  <si>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</si>
  <si>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</si>
  <si>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</si>
  <si>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</si>
  <si>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</si>
  <si>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</si>
  <si>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</si>
  <si>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</si>
  <si>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</si>
  <si>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</si>
  <si>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</si>
  <si>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</si>
  <si>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</si>
  <si>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</si>
  <si>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</si>
  <si>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</si>
  <si>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</si>
  <si>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</si>
  <si>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</si>
  <si>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</si>
  <si>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</si>
  <si>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</si>
  <si>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</si>
  <si>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</si>
  <si>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</si>
  <si>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</si>
  <si>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</si>
  <si>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</si>
  <si>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</si>
  <si>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</si>
  <si>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</si>
  <si>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</si>
  <si>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</si>
  <si>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</si>
  <si>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</si>
  <si>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</si>
  <si>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</si>
  <si>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</si>
  <si>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</si>
  <si>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</si>
  <si>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</si>
  <si>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</si>
  <si>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</si>
  <si>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</si>
  <si>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</si>
  <si>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</si>
  <si>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</si>
  <si>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</si>
  <si>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</si>
  <si>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</si>
  <si>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</si>
  <si>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</si>
  <si>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</si>
  <si>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</si>
  <si>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</si>
  <si>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</si>
  <si>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</si>
  <si>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</si>
  <si>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</si>
  <si>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</si>
  <si>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</si>
  <si>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</si>
  <si>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</si>
  <si>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</si>
  <si>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</si>
  <si>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</si>
  <si>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</si>
  <si>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</si>
  <si>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</si>
  <si>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</si>
  <si>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</si>
  <si>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</si>
  <si>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</si>
  <si>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</si>
  <si>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</si>
  <si>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</si>
  <si>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</si>
  <si>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</si>
  <si>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</si>
  <si>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</si>
  <si>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</si>
  <si>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</si>
  <si>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</si>
  <si>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</si>
  <si>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</si>
  <si>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</si>
  <si>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</si>
  <si>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</si>
  <si>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</si>
  <si>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</si>
  <si>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</si>
  <si>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</si>
  <si>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</si>
  <si>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</si>
  <si>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</si>
  <si>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</si>
  <si>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</si>
  <si>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</si>
  <si>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</si>
  <si>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</si>
  <si>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</si>
  <si>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</si>
  <si>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</si>
  <si>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</si>
  <si>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</si>
  <si>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</si>
  <si>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</si>
  <si>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</si>
  <si>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</si>
  <si>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</si>
  <si>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</si>
  <si>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</si>
  <si>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</si>
  <si>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</si>
  <si>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</si>
  <si>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</si>
  <si>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</si>
  <si>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</si>
  <si>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</si>
  <si>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</si>
  <si>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</si>
  <si>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</si>
  <si>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</si>
  <si>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</si>
  <si>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</si>
  <si>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</si>
  <si>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</si>
  <si>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</si>
  <si>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</si>
  <si>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</si>
  <si>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</si>
  <si>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</si>
  <si>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</si>
  <si>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</si>
  <si>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</si>
  <si>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</si>
  <si>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</si>
  <si>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</si>
  <si>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</si>
  <si>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</si>
  <si>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</si>
  <si>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</si>
  <si>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</si>
  <si>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</si>
  <si>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</si>
  <si>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</si>
  <si>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</si>
  <si>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</si>
  <si>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</si>
  <si>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</si>
  <si>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</si>
  <si>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</si>
  <si>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</si>
  <si>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</si>
  <si>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</si>
  <si>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</si>
  <si>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</si>
  <si>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</si>
  <si>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</si>
  <si>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</si>
  <si>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</si>
  <si>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</si>
  <si>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</si>
  <si>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</si>
  <si>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</si>
  <si>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</si>
  <si>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</si>
  <si>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</si>
  <si>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</si>
  <si>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</si>
  <si>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</si>
  <si>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</si>
  <si>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</si>
  <si>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</si>
  <si>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</si>
  <si>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</si>
  <si>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</si>
  <si>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</si>
  <si>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</si>
  <si>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</si>
  <si>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</si>
  <si>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</si>
  <si>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</si>
  <si>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</si>
  <si>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</si>
  <si>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</si>
  <si>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</si>
  <si>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</si>
  <si>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</si>
  <si>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</si>
  <si>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</si>
  <si>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</si>
  <si>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</si>
  <si>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</si>
  <si>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</si>
  <si>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</si>
  <si>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</si>
  <si>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</si>
  <si>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</si>
  <si>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</si>
  <si>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</si>
  <si>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</si>
  <si>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</si>
  <si>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</si>
  <si>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</si>
  <si>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</si>
  <si>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</si>
  <si>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</si>
  <si>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</si>
  <si>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</si>
  <si>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</si>
  <si>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</si>
  <si>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</si>
  <si>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</si>
  <si>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</si>
  <si>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</si>
  <si>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</si>
  <si>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</si>
  <si>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</si>
  <si>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</si>
  <si>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</si>
  <si>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</si>
  <si>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</si>
  <si>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</si>
  <si>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</si>
  <si>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</si>
  <si>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</si>
  <si>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</si>
  <si>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</si>
  <si>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</si>
  <si>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</si>
  <si>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</si>
  <si>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</si>
  <si>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</si>
  <si>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</si>
  <si>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</si>
  <si>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</si>
  <si>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</si>
  <si>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</si>
  <si>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</si>
  <si>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</si>
  <si>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</si>
  <si>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</si>
  <si>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</si>
  <si>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</si>
  <si>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</si>
  <si>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</si>
  <si>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</si>
  <si>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</si>
  <si>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</si>
  <si>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</si>
  <si>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</si>
  <si>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</si>
  <si>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</si>
  <si>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</si>
  <si>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</si>
  <si>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</si>
  <si>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</si>
  <si>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</si>
  <si>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</si>
  <si>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</si>
  <si>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</si>
  <si>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</si>
  <si>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</si>
  <si>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</si>
  <si>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</si>
  <si>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</si>
  <si>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</si>
  <si>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</si>
  <si>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</si>
  <si>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</si>
  <si>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</si>
  <si>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</si>
  <si>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</si>
  <si>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</si>
  <si>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</si>
  <si>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</si>
  <si>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</si>
  <si>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</si>
  <si>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</si>
  <si>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</si>
  <si>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</si>
  <si>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</si>
  <si>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</si>
  <si>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</si>
  <si>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</si>
  <si>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</si>
  <si>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</si>
  <si>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</si>
  <si>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</si>
  <si>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</si>
  <si>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</si>
  <si>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</si>
  <si>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</si>
  <si>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</si>
  <si>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</si>
  <si>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</si>
  <si>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</si>
  <si>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</si>
  <si>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</si>
  <si>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</si>
  <si>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</si>
  <si>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</si>
  <si>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</si>
  <si>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</si>
  <si>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</si>
  <si>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</si>
  <si>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</si>
  <si>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</si>
  <si>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</si>
  <si>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</si>
  <si>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</si>
  <si>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</si>
  <si>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</si>
  <si>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</si>
  <si>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</si>
  <si>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</si>
  <si>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</si>
  <si>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</si>
  <si>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</si>
  <si>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</si>
  <si>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</si>
  <si>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</si>
  <si>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</si>
  <si>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</si>
  <si>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</si>
  <si>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</si>
  <si>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</si>
  <si>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</si>
  <si>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</si>
  <si>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</si>
  <si>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</si>
  <si>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</si>
  <si>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</si>
  <si>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</si>
  <si>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</si>
  <si>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</si>
  <si>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</si>
  <si>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</si>
  <si>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</si>
  <si>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</si>
  <si>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</si>
  <si>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</si>
  <si>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</si>
  <si>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</si>
  <si>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</si>
  <si>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</si>
  <si>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</si>
  <si>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</si>
  <si>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</si>
  <si>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</si>
  <si>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</si>
  <si>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</si>
  <si>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</si>
  <si>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</si>
  <si>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</si>
  <si>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</si>
  <si>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</si>
  <si>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</si>
  <si>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</si>
  <si>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</si>
  <si>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</si>
  <si>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</si>
  <si>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</si>
  <si>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</si>
  <si>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</si>
  <si>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</si>
  <si>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</si>
  <si>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</si>
  <si>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</si>
  <si>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</si>
  <si>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</si>
  <si>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</si>
  <si>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</si>
  <si>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</si>
  <si>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</si>
  <si>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</si>
  <si>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</si>
  <si>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</si>
  <si>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</si>
  <si>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</si>
  <si>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</si>
  <si>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</si>
  <si>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</si>
  <si>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</si>
  <si>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</si>
  <si>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</si>
  <si>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</si>
  <si>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</si>
  <si>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</si>
  <si>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</si>
  <si>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</si>
  <si>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</si>
  <si>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</si>
  <si>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</si>
  <si>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</si>
  <si>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</si>
  <si>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</si>
  <si>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</si>
  <si>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</si>
  <si>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</si>
  <si>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</si>
  <si>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</si>
  <si>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</si>
  <si>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</si>
  <si>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</si>
  <si>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</si>
  <si>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</si>
  <si>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</si>
  <si>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</si>
  <si>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</si>
  <si>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</si>
  <si>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</si>
  <si>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</si>
  <si>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</si>
  <si>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</si>
  <si>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</si>
  <si>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</si>
  <si>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</si>
  <si>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</si>
  <si>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</si>
  <si>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</si>
  <si>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</si>
  <si>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</si>
  <si>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</si>
  <si>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</si>
  <si>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</si>
  <si>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</si>
  <si>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</si>
  <si>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</si>
  <si>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</si>
  <si>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</si>
  <si>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</si>
  <si>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</si>
  <si>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</si>
  <si>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</si>
  <si>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</si>
  <si>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</si>
  <si>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</si>
  <si>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</si>
  <si>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</si>
  <si>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</si>
  <si>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</si>
  <si>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</si>
  <si>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</si>
  <si>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</si>
  <si>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</si>
  <si>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</si>
  <si>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</si>
  <si>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</si>
  <si>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</si>
  <si>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</si>
  <si>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</si>
  <si>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</si>
  <si>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</si>
  <si>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</si>
  <si>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</si>
  <si>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</si>
  <si>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</si>
  <si>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</si>
  <si>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</si>
  <si>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</si>
  <si>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</si>
  <si>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</si>
  <si>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</si>
  <si>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</si>
  <si>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</si>
  <si>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</si>
  <si>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</si>
  <si>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</si>
  <si>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</si>
  <si>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</si>
  <si>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</si>
  <si>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</si>
  <si>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</si>
  <si>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</si>
  <si>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</si>
  <si>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</si>
  <si>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</si>
  <si>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</si>
  <si>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</si>
  <si>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</si>
  <si>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</si>
  <si>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</si>
  <si>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</si>
  <si>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</si>
  <si>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</si>
  <si>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</si>
  <si>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</si>
  <si>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</si>
  <si>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</si>
  <si>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</si>
  <si>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</si>
  <si>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</si>
  <si>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</si>
  <si>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</si>
  <si>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</si>
  <si>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</si>
  <si>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</si>
  <si>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</si>
  <si>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</si>
  <si>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</si>
  <si>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</si>
  <si>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</si>
  <si>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</si>
  <si>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</si>
  <si>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</si>
  <si>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</si>
  <si>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</si>
  <si>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</si>
  <si>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</si>
  <si>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</si>
  <si>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</si>
  <si>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</si>
  <si>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</si>
  <si>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</si>
  <si>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</si>
  <si>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</si>
  <si>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</si>
  <si>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</si>
  <si>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</si>
  <si>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</si>
  <si>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</si>
  <si>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</si>
  <si>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</si>
  <si>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</si>
  <si>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</si>
  <si>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</si>
  <si>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</si>
  <si>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</si>
  <si>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</si>
  <si>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</si>
  <si>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</si>
  <si>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</si>
  <si>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</si>
  <si>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</si>
  <si>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</si>
  <si>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</si>
  <si>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</si>
  <si>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</si>
  <si>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</si>
  <si>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</si>
  <si>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</si>
  <si>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</si>
  <si>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</si>
  <si>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</si>
  <si>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</si>
  <si>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</si>
  <si>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</si>
  <si>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</si>
  <si>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</si>
  <si>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</si>
  <si>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</si>
  <si>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</si>
  <si>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</si>
  <si>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</si>
  <si>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</si>
  <si>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</si>
  <si>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</si>
  <si>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</si>
  <si>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</si>
  <si>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</si>
  <si>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</si>
  <si>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</si>
  <si>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</si>
  <si>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</si>
  <si>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</si>
  <si>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</si>
  <si>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</si>
  <si>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</si>
  <si>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</si>
  <si>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</si>
  <si>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</si>
  <si>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</si>
  <si>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</si>
  <si>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</si>
  <si>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</si>
  <si>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</si>
  <si>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</si>
  <si>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</si>
  <si>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</si>
  <si>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</si>
  <si>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</si>
  <si>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</si>
  <si>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</si>
  <si>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</si>
  <si>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</si>
  <si>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</si>
  <si>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</si>
  <si>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</si>
  <si>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</si>
  <si>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</si>
  <si>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</si>
  <si>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</si>
  <si>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</si>
  <si>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</si>
  <si>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</si>
  <si>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</si>
  <si>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</si>
  <si>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</si>
  <si>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</si>
  <si>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</si>
  <si>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</si>
  <si>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</si>
  <si>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</si>
  <si>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</si>
  <si>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</si>
  <si>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</si>
  <si>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</si>
  <si>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</si>
  <si>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</si>
  <si>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</si>
  <si>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</si>
  <si>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</si>
  <si>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</si>
  <si>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</si>
  <si>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</si>
  <si>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</si>
  <si>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</si>
  <si>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</si>
  <si>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</si>
  <si>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</si>
  <si>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</si>
  <si>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</si>
  <si>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</si>
  <si>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</si>
  <si>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</si>
  <si>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</si>
  <si>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</si>
  <si>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</si>
  <si>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</si>
  <si>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</si>
  <si>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</si>
  <si>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</si>
  <si>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</si>
  <si>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</si>
  <si>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</si>
  <si>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</si>
  <si>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</si>
  <si>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</si>
  <si>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</si>
  <si>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</si>
  <si>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</si>
  <si>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</si>
  <si>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</si>
  <si>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</si>
  <si>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</si>
  <si>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</si>
  <si>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</si>
  <si>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</si>
  <si>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</si>
  <si>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</si>
  <si>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</si>
  <si>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</si>
  <si>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</si>
  <si>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</si>
  <si>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</si>
  <si>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</si>
  <si>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</si>
  <si>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</si>
  <si>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</si>
  <si>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</si>
  <si>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</si>
  <si>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</si>
  <si>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</si>
  <si>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</si>
  <si>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</si>
  <si>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</si>
  <si>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</si>
  <si>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</si>
  <si>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</si>
  <si>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</si>
  <si>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</si>
  <si>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</si>
  <si>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</si>
  <si>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</si>
  <si>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</si>
  <si>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</si>
  <si>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</si>
  <si>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</si>
  <si>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</si>
  <si>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</si>
  <si>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</si>
  <si>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</si>
  <si>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</si>
  <si>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</si>
  <si>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</si>
  <si>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</si>
  <si>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</si>
  <si>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</si>
  <si>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</si>
  <si>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</si>
  <si>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</si>
  <si>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</si>
  <si>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</si>
  <si>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</si>
  <si>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</si>
  <si>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</si>
  <si>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</si>
  <si>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</si>
  <si>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</si>
  <si>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</si>
  <si>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</si>
  <si>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</si>
  <si>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</si>
  <si>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</si>
  <si>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</si>
  <si>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</si>
  <si>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</si>
  <si>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</si>
  <si>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</si>
  <si>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</si>
  <si>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</si>
  <si>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</si>
  <si>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</si>
  <si>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</si>
  <si>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</si>
  <si>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</si>
  <si>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</si>
  <si>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</si>
  <si>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</si>
  <si>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</si>
  <si>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</si>
  <si>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</si>
  <si>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</si>
  <si>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</si>
  <si>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</si>
  <si>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</si>
  <si>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</si>
  <si>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</si>
  <si>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</si>
  <si>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</si>
  <si>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</si>
  <si>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</si>
  <si>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</si>
  <si>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</si>
  <si>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</si>
  <si>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</si>
  <si>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</si>
  <si>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</si>
  <si>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</si>
  <si>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</si>
  <si>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</si>
  <si>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</si>
  <si>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</si>
  <si>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</si>
  <si>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</si>
  <si>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</si>
  <si>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</si>
  <si>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</si>
  <si>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</si>
  <si>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</si>
  <si>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</si>
  <si>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</si>
  <si>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</si>
  <si>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</si>
  <si>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</si>
  <si>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</si>
  <si>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</si>
  <si>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</si>
  <si>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</si>
  <si>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</si>
  <si>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</si>
  <si>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</si>
  <si>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</si>
  <si>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</si>
  <si>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</si>
  <si>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</si>
  <si>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</si>
  <si>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</si>
  <si>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</si>
  <si>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</si>
  <si>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</si>
  <si>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</si>
  <si>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</si>
  <si>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</si>
  <si>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</si>
  <si>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</si>
  <si>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</si>
  <si>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</si>
  <si>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</si>
  <si>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</si>
  <si>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</si>
  <si>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</si>
  <si>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</si>
  <si>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</si>
  <si>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</si>
  <si>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</si>
  <si>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</si>
  <si>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</si>
  <si>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</si>
  <si>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</si>
  <si>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</si>
  <si>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</si>
  <si>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</si>
  <si>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</si>
  <si>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</si>
  <si>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</si>
  <si>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</si>
  <si>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</si>
  <si>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</si>
  <si>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</si>
  <si>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</si>
  <si>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</si>
  <si>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</si>
  <si>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</si>
  <si>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</si>
  <si>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</si>
  <si>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</si>
  <si>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</si>
  <si>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</si>
  <si>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</si>
  <si>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</si>
  <si>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</si>
  <si>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</si>
  <si>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</si>
  <si>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</si>
  <si>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</si>
  <si>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</si>
  <si>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</si>
  <si>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</si>
  <si>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</si>
  <si>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</si>
  <si>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</si>
  <si>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</si>
  <si>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</si>
  <si>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</si>
  <si>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</si>
  <si>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</si>
  <si>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</si>
  <si>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</si>
  <si>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</si>
  <si>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</si>
  <si>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</si>
  <si>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</si>
  <si>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</si>
  <si>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</si>
  <si>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</si>
  <si>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</si>
  <si>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</si>
  <si>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</si>
  <si>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</si>
  <si>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</si>
  <si>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</si>
  <si>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</si>
  <si>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</si>
  <si>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</si>
  <si>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</si>
  <si>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</si>
  <si>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</si>
  <si>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</si>
  <si>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</si>
  <si>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</si>
  <si>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</si>
  <si>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</si>
  <si>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</si>
  <si>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</si>
  <si>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</si>
  <si>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</si>
  <si>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</si>
  <si>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</si>
  <si>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</si>
  <si>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</si>
  <si>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</si>
  <si>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</si>
  <si>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</si>
  <si>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</si>
  <si>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</si>
  <si>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</si>
  <si>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</si>
  <si>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</si>
  <si>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</si>
  <si>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</si>
  <si>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</si>
  <si>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</si>
  <si>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</si>
  <si>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</si>
  <si>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</si>
  <si>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</si>
  <si>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</si>
  <si>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</si>
  <si>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</si>
  <si>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</si>
  <si>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</si>
  <si>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</si>
  <si>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</si>
  <si>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</si>
  <si>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</si>
  <si>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</si>
  <si>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</si>
  <si>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</si>
  <si>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</si>
  <si>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</si>
  <si>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</si>
  <si>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</si>
  <si>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</si>
  <si>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</si>
  <si>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</si>
  <si>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</si>
  <si>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</si>
  <si>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</si>
  <si>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</si>
  <si>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</si>
  <si>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</si>
  <si>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</si>
  <si>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</si>
  <si>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</si>
  <si>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</si>
  <si>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</si>
  <si>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</si>
  <si>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</si>
  <si>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</si>
  <si>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</si>
  <si>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</si>
  <si>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</si>
  <si>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</si>
  <si>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</si>
  <si>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</si>
  <si>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</si>
  <si>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</si>
  <si>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</si>
  <si>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</si>
  <si>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</si>
  <si>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</si>
  <si>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</si>
  <si>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</si>
  <si>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</si>
  <si>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</si>
  <si>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</si>
  <si>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</si>
  <si>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</si>
  <si>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</si>
  <si>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</si>
  <si>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</si>
  <si>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</si>
  <si>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</si>
  <si>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</si>
  <si>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</si>
  <si>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</si>
  <si>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</si>
  <si>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</si>
  <si>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</si>
  <si>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</si>
  <si>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</si>
  <si>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</si>
  <si>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</si>
  <si>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</si>
  <si>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</si>
  <si>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</si>
  <si>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</si>
  <si>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</si>
  <si>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</si>
  <si>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</si>
  <si>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</si>
  <si>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</si>
  <si>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</si>
  <si>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</si>
  <si>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</si>
  <si>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</si>
  <si>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</si>
  <si>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</si>
  <si>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</si>
  <si>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</si>
  <si>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</si>
  <si>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</si>
  <si>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</si>
  <si>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</si>
  <si>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</si>
  <si>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</si>
  <si>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</si>
  <si>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</si>
  <si>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</si>
  <si>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</si>
  <si>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</si>
  <si>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</si>
  <si>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</si>
  <si>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</si>
  <si>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</si>
  <si>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</si>
  <si>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</si>
  <si>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</si>
  <si>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</si>
  <si>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</si>
  <si>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</si>
  <si>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</si>
  <si>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</si>
  <si>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</si>
  <si>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</si>
  <si>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</si>
  <si>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</si>
  <si>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</si>
  <si>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</si>
  <si>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</si>
  <si>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</si>
  <si>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</si>
  <si>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</si>
  <si>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</si>
  <si>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</si>
  <si>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</si>
  <si>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</si>
  <si>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</si>
  <si>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</si>
  <si>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</si>
  <si>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</si>
  <si>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</si>
  <si>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</si>
  <si>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</si>
  <si>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</si>
  <si>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</si>
  <si>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</si>
  <si>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</si>
  <si>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</si>
  <si>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</si>
  <si>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</si>
  <si>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</si>
  <si>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</si>
  <si>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</si>
  <si>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</si>
  <si>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</si>
  <si>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</si>
  <si>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</si>
  <si>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</si>
  <si>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</si>
  <si>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</si>
  <si>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</si>
  <si>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</si>
  <si>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</si>
  <si>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</si>
  <si>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</si>
  <si>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</si>
  <si>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</si>
  <si>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</si>
  <si>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</si>
  <si>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</si>
  <si>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</si>
  <si>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</si>
  <si>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</si>
  <si>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</si>
  <si>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</si>
  <si>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</si>
  <si>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</si>
  <si>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</si>
  <si>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</si>
  <si>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</si>
  <si>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</si>
  <si>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</si>
  <si>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</si>
  <si>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</si>
  <si>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</si>
  <si>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</si>
  <si>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</si>
  <si>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</si>
  <si>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</si>
  <si>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</si>
  <si>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</si>
  <si>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</si>
  <si>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</si>
  <si>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</si>
  <si>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</si>
  <si>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</si>
  <si>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</si>
  <si>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</si>
  <si>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</si>
  <si>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</si>
  <si>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</si>
  <si>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</si>
  <si>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</si>
  <si>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</si>
  <si>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</si>
  <si>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</si>
  <si>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</si>
  <si>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</si>
  <si>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</si>
  <si>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</si>
  <si>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</si>
  <si>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</si>
  <si>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</si>
  <si>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</si>
  <si>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</si>
  <si>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</si>
  <si>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</si>
  <si>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</si>
  <si>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</si>
  <si>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</si>
  <si>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</si>
  <si>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</si>
  <si>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</si>
  <si>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</si>
  <si>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</si>
  <si>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</si>
  <si>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</si>
  <si>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</si>
  <si>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</si>
  <si>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</si>
  <si>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</si>
  <si>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</si>
  <si>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</si>
  <si>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</si>
  <si>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</si>
  <si>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</si>
  <si>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</si>
  <si>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</si>
  <si>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</si>
  <si>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</si>
  <si>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</si>
  <si>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</si>
  <si>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</si>
  <si>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</si>
  <si>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</si>
  <si>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</si>
  <si>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</si>
  <si>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</si>
  <si>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</si>
  <si>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</si>
  <si>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</si>
  <si>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</si>
  <si>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</si>
  <si>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</si>
  <si>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</si>
  <si>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</si>
  <si>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</si>
  <si>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</si>
  <si>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</si>
  <si>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</si>
  <si>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</si>
  <si>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</si>
  <si>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</si>
  <si>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</si>
  <si>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</si>
  <si>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</si>
  <si>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</si>
  <si>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</si>
  <si>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</si>
  <si>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</si>
  <si>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</si>
  <si>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</si>
  <si>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</si>
  <si>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</si>
  <si>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</si>
  <si>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</si>
  <si>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</si>
  <si>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</si>
  <si>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</si>
  <si>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</si>
  <si>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</si>
  <si>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</si>
  <si>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</si>
  <si>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</si>
  <si>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</si>
  <si>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</si>
  <si>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</si>
  <si>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</si>
  <si>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</si>
  <si>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</si>
  <si>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</si>
  <si>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</si>
  <si>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</si>
  <si>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</si>
  <si>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</si>
  <si>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</si>
  <si>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</si>
  <si>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</si>
  <si>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</si>
  <si>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</si>
  <si>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</si>
  <si>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</si>
  <si>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</si>
  <si>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</si>
  <si>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</si>
  <si>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</si>
  <si>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</si>
  <si>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</si>
  <si>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</si>
  <si>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</si>
  <si>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</si>
  <si>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</si>
  <si>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</si>
  <si>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</si>
  <si>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</si>
  <si>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</si>
  <si>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</si>
  <si>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</si>
  <si>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</si>
  <si>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</si>
  <si>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</si>
  <si>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</si>
  <si>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</si>
  <si>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</si>
  <si>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</si>
  <si>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</si>
  <si>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</si>
  <si>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</si>
  <si>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</si>
  <si>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</si>
  <si>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</si>
  <si>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</si>
  <si>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</si>
  <si>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</si>
  <si>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</si>
  <si>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</si>
  <si>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</si>
  <si>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</si>
  <si>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</si>
  <si>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</si>
  <si>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</si>
  <si>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</si>
  <si>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</si>
  <si>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</si>
  <si>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</si>
  <si>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</si>
  <si>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</si>
  <si>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</si>
  <si>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</si>
  <si>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</si>
  <si>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</si>
  <si>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</si>
  <si>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</si>
  <si>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</si>
  <si>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</si>
  <si>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</si>
  <si>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</si>
  <si>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</si>
  <si>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</si>
  <si>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</si>
  <si>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</si>
  <si>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</si>
  <si>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</si>
  <si>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</si>
  <si>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</si>
  <si>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</si>
  <si>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</si>
  <si>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</si>
  <si>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</si>
  <si>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</si>
  <si>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</si>
  <si>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</si>
  <si>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</si>
  <si>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</si>
  <si>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</si>
  <si>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</si>
  <si>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</si>
  <si>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</si>
  <si>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</si>
  <si>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</si>
  <si>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</si>
  <si>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</si>
  <si>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</si>
  <si>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</si>
  <si>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</si>
  <si>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</si>
  <si>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</si>
  <si>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</si>
  <si>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</si>
  <si>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</si>
  <si>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</si>
  <si>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</si>
  <si>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</si>
  <si>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</si>
  <si>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</si>
  <si>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</si>
  <si>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</si>
  <si>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</si>
  <si>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</si>
  <si>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</si>
  <si>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</si>
  <si>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</si>
  <si>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</si>
  <si>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</si>
  <si>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</si>
  <si>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</si>
  <si>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</si>
  <si>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</si>
  <si>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</si>
  <si>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</si>
  <si>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</si>
  <si>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</si>
  <si>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</si>
  <si>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</si>
  <si>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</si>
  <si>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</si>
  <si>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</si>
  <si>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</si>
  <si>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</si>
  <si>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</si>
  <si>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</si>
  <si>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</si>
  <si>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</si>
  <si>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</si>
  <si>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</si>
  <si>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</si>
  <si>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</si>
  <si>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</si>
  <si>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</si>
  <si>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</si>
  <si>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</si>
  <si>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</si>
  <si>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</si>
  <si>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</si>
  <si>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</si>
  <si>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</si>
  <si>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</si>
  <si>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</si>
  <si>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</si>
  <si>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</si>
  <si>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</si>
  <si>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</si>
  <si>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</si>
  <si>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</si>
  <si>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</si>
  <si>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</si>
  <si>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</si>
  <si>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</si>
  <si>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</si>
  <si>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</si>
  <si>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</si>
  <si>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</si>
  <si>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</si>
  <si>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</si>
  <si>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</si>
  <si>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</si>
  <si>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</si>
  <si>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</si>
  <si>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</si>
  <si>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</si>
  <si>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</si>
  <si>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</si>
  <si>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</si>
  <si>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</si>
  <si>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</si>
  <si>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</si>
  <si>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</si>
  <si>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</si>
  <si>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</si>
  <si>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</si>
  <si>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</si>
  <si>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</si>
  <si>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</si>
  <si>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</si>
  <si>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</si>
  <si>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</si>
  <si>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</si>
  <si>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</si>
  <si>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</si>
  <si>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</si>
  <si>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</si>
  <si>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</si>
  <si>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</si>
  <si>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</si>
  <si>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</si>
  <si>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</si>
  <si>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</si>
  <si>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</si>
  <si>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</si>
  <si>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</si>
  <si>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</si>
  <si>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</si>
  <si>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</si>
  <si>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</si>
  <si>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</si>
  <si>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</si>
  <si>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</si>
  <si>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</si>
  <si>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</si>
  <si>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</si>
  <si>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</si>
  <si>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</si>
  <si>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</si>
  <si>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</si>
  <si>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</si>
  <si>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</si>
  <si>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</si>
  <si>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</si>
  <si>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</si>
  <si>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</si>
  <si>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</si>
  <si>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</si>
  <si>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</si>
  <si>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</si>
  <si>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</si>
  <si>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</si>
  <si>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</si>
  <si>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</si>
  <si>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</si>
  <si>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</si>
  <si>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</si>
  <si>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</si>
  <si>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</si>
  <si>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</si>
  <si>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</si>
  <si>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</si>
  <si>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</si>
  <si>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</si>
  <si>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</si>
  <si>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</si>
  <si>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</si>
  <si>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</si>
  <si>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</si>
  <si>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</si>
  <si>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</si>
  <si>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</si>
  <si>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</si>
  <si>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</si>
  <si>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</si>
  <si>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</si>
  <si>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</si>
  <si>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</si>
  <si>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</si>
  <si>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</si>
  <si>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</si>
  <si>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</si>
  <si>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</si>
  <si>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</si>
  <si>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</si>
  <si>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</si>
  <si>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</si>
  <si>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</si>
  <si>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</si>
  <si>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</si>
  <si>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</si>
  <si>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</si>
  <si>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</si>
  <si>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</si>
  <si>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</si>
  <si>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</si>
  <si>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</si>
  <si>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</si>
  <si>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</si>
  <si>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</si>
  <si>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</si>
  <si>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</si>
  <si>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</si>
  <si>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</si>
  <si>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</si>
  <si>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</si>
  <si>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</si>
  <si>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</si>
  <si>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</si>
  <si>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</si>
  <si>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</si>
  <si>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</si>
  <si>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</si>
  <si>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</si>
  <si>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</si>
  <si>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</si>
  <si>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</si>
  <si>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</si>
  <si>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</si>
  <si>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</si>
  <si>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</si>
  <si>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</si>
  <si>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</si>
  <si>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</si>
  <si>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</si>
  <si>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</si>
  <si>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</si>
  <si>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</si>
  <si>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</si>
  <si>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</si>
  <si>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</si>
  <si>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</si>
  <si>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</si>
  <si>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</si>
  <si>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</si>
  <si>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</si>
  <si>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</si>
  <si>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</si>
  <si>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</si>
  <si>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</si>
  <si>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</si>
  <si>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</si>
  <si>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</si>
  <si>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</si>
  <si>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</si>
  <si>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</si>
  <si>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</si>
  <si>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</si>
  <si>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</si>
  <si>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</si>
  <si>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</si>
  <si>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</si>
  <si>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</si>
  <si>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</si>
  <si>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</si>
  <si>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</si>
  <si>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</si>
  <si>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</si>
  <si>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</si>
  <si>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</si>
  <si>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</si>
  <si>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</si>
  <si>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</si>
  <si>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</si>
  <si>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</si>
  <si>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</si>
  <si>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</si>
  <si>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</si>
  <si>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</si>
  <si>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</si>
  <si>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</si>
  <si>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</si>
  <si>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</si>
  <si>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</si>
  <si>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</si>
  <si>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</si>
  <si>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</si>
  <si>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</si>
  <si>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</si>
  <si>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</si>
  <si>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</si>
  <si>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</si>
  <si>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</si>
  <si>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</si>
  <si>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</si>
  <si>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</si>
  <si>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</si>
  <si>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</si>
  <si>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</si>
  <si>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</si>
  <si>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</si>
  <si>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</si>
  <si>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</si>
  <si>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</si>
  <si>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</si>
  <si>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</si>
  <si>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</si>
  <si>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</si>
  <si>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</si>
  <si>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</si>
  <si>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</si>
  <si>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</si>
  <si>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</si>
  <si>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</si>
  <si>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</si>
  <si>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</si>
  <si>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</si>
  <si>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</si>
  <si>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</si>
  <si>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</si>
  <si>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</si>
  <si>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</si>
  <si>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</si>
  <si>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</si>
  <si>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</si>
  <si>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</si>
  <si>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</si>
  <si>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</si>
  <si>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</si>
  <si>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</si>
  <si>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</si>
  <si>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</si>
  <si>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</si>
  <si>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</si>
  <si>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</si>
  <si>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</si>
  <si>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</si>
  <si>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</si>
  <si>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</si>
  <si>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</si>
  <si>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</si>
  <si>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</si>
  <si>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</si>
  <si>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</si>
  <si>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</si>
  <si>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</si>
  <si>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</si>
  <si>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</si>
  <si>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</si>
  <si>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</si>
  <si>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</si>
  <si>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</si>
  <si>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</si>
  <si>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</si>
  <si>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</si>
  <si>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</si>
  <si>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</si>
  <si>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</si>
  <si>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</si>
  <si>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</si>
  <si>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</si>
  <si>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</si>
  <si>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</si>
  <si>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</si>
  <si>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</si>
  <si>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</si>
  <si>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</si>
  <si>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</si>
  <si>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</si>
  <si>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</si>
  <si>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</si>
  <si>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</si>
  <si>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</si>
  <si>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</si>
  <si>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</si>
  <si>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</si>
  <si>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</si>
  <si>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</si>
  <si>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</si>
  <si>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</si>
  <si>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</si>
  <si>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</si>
  <si>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</si>
  <si>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</si>
  <si>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</si>
  <si>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</si>
  <si>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</si>
  <si>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</si>
  <si>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</si>
  <si>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</si>
  <si>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</si>
  <si>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</si>
  <si>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</si>
  <si>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</si>
  <si>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</si>
  <si>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</si>
  <si>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</si>
  <si>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</si>
  <si>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</si>
  <si>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</si>
  <si>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</si>
  <si>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</si>
  <si>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</si>
  <si>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</si>
  <si>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</si>
  <si>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</si>
  <si>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</si>
  <si>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</si>
  <si>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</si>
  <si>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</si>
  <si>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</si>
  <si>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</si>
  <si>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</si>
  <si>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</si>
  <si>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</si>
  <si>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</si>
  <si>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</si>
  <si>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</si>
  <si>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</si>
  <si>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</si>
  <si>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</si>
  <si>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</si>
  <si>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</si>
  <si>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</si>
  <si>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</si>
  <si>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</si>
  <si>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</si>
  <si>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</si>
  <si>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</si>
  <si>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</si>
  <si>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</si>
  <si>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</si>
  <si>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</si>
  <si>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</si>
  <si>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</si>
  <si>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</si>
  <si>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</si>
  <si>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</si>
  <si>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</si>
  <si>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</si>
  <si>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</si>
  <si>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</si>
  <si>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</si>
  <si>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</si>
  <si>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</si>
  <si>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</si>
  <si>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</si>
  <si>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</si>
  <si>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</si>
  <si>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</si>
  <si>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</si>
  <si>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</si>
  <si>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</si>
  <si>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</si>
  <si>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</si>
  <si>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</si>
  <si>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</si>
  <si>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</si>
  <si>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</si>
  <si>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</si>
  <si>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</si>
  <si>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</si>
  <si>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</si>
  <si>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</si>
  <si>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</si>
  <si>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</si>
  <si>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</si>
  <si>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</si>
  <si>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</si>
  <si>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</si>
  <si>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</si>
  <si>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</si>
  <si>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</si>
  <si>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</si>
  <si>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</si>
  <si>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</si>
  <si>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</si>
  <si>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</si>
  <si>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</si>
  <si>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</si>
  <si>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</si>
  <si>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</si>
  <si>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</si>
  <si>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</si>
  <si>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</si>
  <si>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</si>
  <si>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</si>
  <si>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</si>
  <si>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</si>
  <si>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</si>
  <si>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</si>
  <si>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</si>
  <si>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</si>
  <si>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</si>
  <si>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</si>
  <si>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</si>
  <si>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</si>
  <si>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</si>
  <si>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</si>
  <si>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</si>
  <si>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</si>
  <si>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</si>
  <si>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</si>
  <si>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</si>
  <si>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</si>
  <si>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</si>
  <si>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</si>
  <si>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</si>
  <si>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</si>
  <si>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</si>
  <si>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</si>
  <si>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</si>
  <si>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</si>
  <si>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</si>
  <si>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</si>
  <si>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</si>
  <si>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</si>
  <si>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</si>
  <si>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</si>
  <si>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</si>
  <si>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</si>
  <si>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</si>
  <si>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</si>
  <si>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</si>
  <si>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</si>
  <si>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</si>
  <si>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</si>
  <si>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</si>
  <si>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</si>
  <si>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</si>
  <si>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</si>
  <si>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</si>
  <si>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</si>
  <si>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</si>
  <si>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</si>
  <si>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</si>
  <si>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</si>
  <si>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</si>
  <si>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</si>
  <si>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</si>
  <si>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</si>
  <si>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</si>
  <si>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</si>
  <si>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</si>
  <si>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</si>
  <si>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</si>
  <si>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</si>
  <si>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</si>
  <si>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</si>
  <si>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</si>
  <si>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</si>
  <si>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</si>
  <si>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</si>
  <si>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</si>
  <si>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</si>
  <si>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</si>
  <si>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</si>
  <si>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</si>
  <si>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</si>
  <si>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</si>
  <si>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</si>
  <si>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</si>
  <si>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</si>
  <si>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</si>
  <si>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</si>
  <si>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</si>
  <si>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</si>
  <si>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</si>
  <si>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</si>
  <si>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</si>
  <si>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</si>
  <si>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</si>
  <si>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</si>
  <si>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</si>
  <si>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</si>
  <si>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</si>
  <si>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</si>
  <si>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</si>
  <si>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</si>
  <si>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</si>
  <si>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</si>
  <si>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</si>
  <si>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</si>
  <si>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</si>
  <si>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</si>
  <si>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</si>
  <si>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</si>
  <si>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</si>
  <si>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</si>
  <si>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</si>
  <si>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</si>
  <si>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</si>
  <si>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</si>
  <si>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</si>
  <si>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</si>
  <si>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</si>
  <si>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</si>
  <si>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</si>
  <si>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</si>
  <si>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</si>
  <si>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</si>
  <si>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</si>
  <si>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</si>
  <si>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</si>
  <si>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</si>
  <si>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</si>
  <si>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</si>
  <si>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</si>
  <si>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</si>
  <si>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</si>
  <si>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</si>
  <si>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</si>
  <si>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</si>
  <si>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</si>
  <si>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</si>
  <si>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</si>
  <si>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</si>
  <si>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</si>
  <si>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</si>
  <si>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</si>
  <si>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</si>
  <si>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</si>
  <si>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</si>
  <si>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</si>
  <si>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</si>
  <si>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</si>
  <si>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</si>
  <si>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</si>
  <si>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</si>
  <si>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</si>
  <si>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</si>
  <si>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</si>
  <si>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</si>
  <si>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</si>
  <si>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</si>
  <si>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</si>
  <si>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</si>
  <si>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</si>
  <si>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</si>
  <si>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</si>
  <si>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</si>
  <si>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</si>
  <si>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</si>
  <si>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</si>
  <si>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</si>
  <si>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</si>
  <si>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</si>
  <si>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</si>
  <si>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</si>
  <si>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</si>
  <si>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</si>
  <si>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</si>
  <si>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</si>
  <si>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</si>
  <si>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</si>
  <si>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</si>
  <si>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</si>
  <si>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</si>
  <si>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</si>
  <si>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</si>
  <si>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</si>
  <si>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</si>
  <si>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</si>
  <si>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</si>
  <si>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</si>
  <si>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</si>
  <si>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</si>
  <si>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</si>
  <si>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</si>
  <si>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</si>
  <si>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</si>
  <si>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</si>
  <si>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</si>
  <si>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</si>
  <si>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</si>
  <si>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</si>
  <si>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</si>
  <si>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</si>
  <si>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</si>
  <si>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</si>
  <si>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</si>
  <si>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</si>
  <si>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</si>
  <si>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</si>
  <si>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</si>
  <si>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</si>
  <si>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</si>
  <si>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</si>
  <si>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</si>
  <si>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</si>
  <si>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</si>
  <si>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</si>
  <si>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</si>
  <si>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</si>
  <si>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</si>
  <si>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</si>
  <si>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</si>
  <si>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</si>
  <si>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</si>
  <si>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</si>
  <si>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</si>
  <si>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</si>
  <si>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</si>
  <si>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</si>
  <si>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</si>
  <si>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</si>
  <si>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</si>
  <si>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</si>
  <si>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</si>
  <si>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</si>
  <si>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</si>
  <si>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</si>
  <si>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</si>
  <si>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</si>
  <si>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</si>
  <si>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</si>
  <si>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</si>
  <si>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</si>
  <si>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</si>
  <si>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</si>
  <si>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</si>
  <si>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</si>
  <si>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</si>
  <si>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</si>
  <si>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</si>
  <si>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</si>
  <si>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</si>
  <si>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</si>
  <si>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</si>
  <si>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</si>
  <si>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</si>
  <si>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</si>
  <si>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</si>
  <si>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</si>
  <si>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</si>
  <si>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</si>
  <si>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</si>
  <si>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</si>
  <si>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</si>
  <si>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</si>
  <si>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</si>
  <si>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</si>
  <si>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</si>
  <si>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</si>
  <si>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</si>
  <si>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</si>
  <si>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</si>
  <si>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</si>
  <si>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</si>
  <si>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</si>
  <si>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</si>
  <si>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</si>
  <si>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</si>
  <si>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</si>
  <si>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</si>
  <si>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</si>
  <si>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</si>
  <si>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</si>
  <si>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</si>
  <si>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</si>
  <si>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</si>
  <si>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</si>
  <si>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</si>
  <si>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</si>
  <si>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</si>
  <si>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</si>
  <si>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</si>
  <si>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</si>
  <si>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</si>
  <si>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</si>
  <si>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</si>
  <si>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</si>
  <si>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</si>
  <si>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</si>
  <si>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</si>
  <si>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</si>
  <si>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</si>
  <si>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</si>
  <si>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</si>
  <si>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</si>
  <si>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</si>
  <si>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</si>
  <si>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</si>
  <si>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</si>
  <si>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</si>
  <si>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</si>
  <si>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</si>
  <si>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</si>
  <si>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</si>
  <si>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</si>
  <si>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</si>
  <si>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</si>
  <si>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</si>
  <si>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</si>
  <si>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</si>
  <si>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</si>
  <si>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</si>
  <si>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</si>
  <si>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</si>
  <si>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</si>
  <si>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</si>
  <si>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</si>
  <si>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</si>
  <si>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</si>
  <si>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</si>
  <si>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</si>
  <si>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</si>
  <si>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</si>
  <si>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</si>
  <si>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</si>
  <si>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</si>
  <si>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</si>
  <si>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</si>
  <si>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</si>
  <si>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</si>
  <si>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</si>
  <si>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</si>
  <si>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</si>
  <si>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</si>
  <si>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</si>
  <si>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</si>
  <si>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</si>
  <si>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</si>
  <si>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</si>
  <si>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</si>
  <si>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</si>
  <si>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</si>
  <si>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</si>
  <si>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</si>
  <si>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</si>
  <si>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</si>
  <si>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</si>
  <si>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</si>
  <si>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</si>
  <si>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</si>
  <si>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</si>
  <si>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</si>
  <si>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</si>
  <si>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</si>
  <si>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</si>
  <si>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</si>
  <si>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</si>
  <si>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</si>
  <si>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</si>
  <si>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</si>
  <si>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</si>
  <si>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</si>
  <si>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</si>
  <si>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</si>
  <si>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</si>
  <si>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</si>
  <si>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</si>
  <si>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</si>
  <si>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</si>
  <si>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</si>
  <si>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</si>
  <si>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</si>
  <si>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</si>
  <si>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</si>
  <si>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</si>
  <si>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</si>
  <si>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</si>
  <si>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</si>
  <si>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</si>
  <si>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</si>
  <si>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</si>
  <si>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</si>
  <si>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</si>
  <si>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</si>
  <si>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</si>
  <si>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</si>
  <si>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</si>
  <si>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</si>
  <si>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</si>
  <si>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</si>
  <si>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</si>
  <si>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</si>
  <si>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</si>
  <si>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</si>
  <si>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</si>
  <si>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</si>
  <si>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</si>
  <si>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</si>
  <si>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</si>
  <si>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</si>
  <si>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</si>
  <si>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</si>
  <si>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</si>
  <si>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</si>
  <si>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</si>
  <si>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</si>
  <si>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</si>
  <si>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</si>
  <si>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</si>
  <si>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</si>
  <si>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</si>
  <si>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</si>
  <si>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</si>
  <si>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</si>
  <si>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</si>
  <si>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</si>
  <si>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</si>
  <si>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</si>
  <si>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</si>
  <si>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</si>
  <si>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</si>
  <si>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</si>
  <si>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</si>
  <si>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</si>
  <si>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</si>
  <si>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</si>
  <si>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</si>
  <si>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</si>
  <si>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</si>
  <si>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</si>
  <si>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</si>
  <si>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</si>
  <si>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</si>
  <si>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</si>
  <si>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</si>
  <si>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</si>
  <si>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</si>
  <si>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</si>
  <si>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</si>
  <si>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</si>
  <si>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</si>
  <si>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</si>
  <si>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</si>
  <si>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</si>
  <si>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</si>
  <si>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</si>
  <si>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</si>
  <si>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</si>
  <si>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</si>
  <si>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</si>
  <si>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</si>
  <si>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</si>
  <si>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</si>
  <si>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</si>
  <si>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</si>
  <si>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</si>
  <si>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</si>
  <si>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</si>
  <si>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</si>
  <si>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</si>
  <si>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</si>
  <si>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</si>
  <si>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</si>
  <si>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</si>
  <si>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</si>
  <si>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</si>
  <si>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</si>
  <si>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</si>
  <si>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</si>
  <si>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</si>
  <si>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</si>
  <si>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</si>
  <si>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</si>
  <si>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</si>
  <si>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</si>
  <si>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</si>
  <si>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</si>
  <si>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</si>
  <si>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</si>
  <si>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</si>
  <si>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</si>
  <si>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</si>
  <si>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</si>
  <si>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</si>
  <si>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</si>
  <si>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</si>
  <si>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</si>
  <si>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</si>
  <si>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</si>
  <si>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</si>
  <si>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</si>
  <si>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</si>
  <si>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</si>
  <si>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</si>
  <si>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</si>
  <si>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</si>
  <si>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</si>
  <si>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</si>
  <si>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</si>
  <si>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</si>
  <si>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</si>
  <si>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</si>
  <si>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</si>
  <si>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</si>
  <si>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</si>
  <si>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</si>
  <si>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</si>
  <si>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</si>
  <si>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</si>
  <si>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</si>
  <si>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</si>
  <si>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</si>
  <si>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</si>
  <si>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</si>
  <si>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</si>
  <si>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</si>
  <si>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</si>
  <si>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</si>
  <si>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</si>
  <si>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</si>
  <si>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</si>
  <si>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</si>
  <si>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</si>
  <si>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</si>
  <si>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</si>
  <si>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</si>
  <si>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</si>
  <si>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</si>
  <si>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</si>
  <si>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</si>
  <si>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</si>
  <si>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</si>
  <si>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</si>
  <si>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</si>
  <si>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</si>
  <si>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</si>
  <si>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</si>
  <si>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</si>
  <si>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</si>
  <si>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</si>
  <si>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</si>
  <si>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</si>
  <si>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</si>
  <si>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</si>
  <si>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</si>
  <si>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</si>
  <si>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</si>
  <si>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</si>
  <si>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</si>
  <si>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</si>
  <si>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</si>
  <si>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</si>
  <si>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</si>
  <si>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</si>
  <si>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</si>
  <si>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</si>
  <si>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</si>
  <si>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</si>
  <si>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</si>
  <si>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</si>
  <si>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</si>
  <si>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</si>
  <si>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</si>
  <si>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</si>
  <si>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</si>
  <si>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</si>
  <si>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</si>
  <si>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</si>
  <si>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</si>
  <si>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</si>
  <si>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</si>
  <si>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</si>
  <si>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</si>
  <si>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</si>
  <si>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</si>
  <si>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</si>
  <si>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</si>
  <si>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</si>
  <si>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</si>
  <si>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</si>
  <si>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</si>
  <si>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</si>
  <si>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</si>
  <si>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</si>
  <si>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</si>
  <si>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</si>
  <si>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</si>
  <si>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</si>
  <si>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</si>
  <si>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</si>
  <si>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</si>
  <si>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</si>
  <si>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</si>
  <si>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</si>
  <si>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</si>
  <si>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</si>
  <si>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</si>
  <si>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</si>
  <si>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</si>
  <si>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</si>
  <si>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</si>
  <si>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</si>
  <si>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</si>
  <si>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</si>
  <si>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</si>
  <si>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</si>
  <si>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</si>
  <si>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</si>
  <si>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</si>
  <si>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</si>
  <si>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</si>
  <si>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</si>
  <si>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</si>
  <si>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</si>
  <si>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</si>
  <si>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</si>
  <si>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</si>
  <si>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</si>
  <si>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</si>
  <si>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</si>
  <si>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</si>
  <si>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</si>
  <si>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</si>
  <si>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</si>
  <si>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</si>
  <si>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</si>
  <si>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</si>
  <si>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</si>
  <si>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</si>
  <si>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</si>
  <si>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</si>
  <si>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</si>
  <si>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</si>
  <si>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</si>
  <si>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</si>
  <si>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</si>
  <si>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</si>
  <si>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</si>
  <si>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</si>
  <si>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</si>
  <si>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</si>
  <si>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</si>
  <si>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</si>
  <si>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</si>
  <si>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</si>
  <si>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</si>
  <si>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</si>
  <si>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</si>
  <si>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</si>
  <si>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</si>
  <si>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</si>
  <si>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</si>
  <si>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</si>
  <si>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</si>
  <si>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</si>
  <si>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</si>
  <si>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</si>
  <si>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</si>
  <si>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</si>
  <si>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</si>
  <si>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</si>
  <si>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</si>
  <si>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</si>
  <si>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</si>
  <si>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</si>
  <si>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</si>
  <si>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</si>
  <si>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</si>
  <si>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</si>
  <si>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</si>
  <si>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</si>
  <si>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</si>
  <si>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</si>
  <si>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</si>
  <si>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</si>
  <si>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</si>
  <si>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</si>
  <si>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</si>
  <si>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</si>
  <si>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</si>
  <si>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</si>
  <si>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</si>
  <si>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</si>
  <si>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</si>
  <si>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</si>
  <si>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</si>
  <si>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</si>
  <si>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</si>
  <si>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</si>
  <si>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</si>
  <si>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</si>
  <si>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</si>
  <si>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</si>
  <si>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</si>
  <si>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</si>
  <si>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</si>
  <si>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</si>
  <si>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</si>
  <si>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</si>
  <si>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</si>
  <si>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</si>
  <si>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</si>
  <si>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</si>
  <si>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</si>
  <si>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</si>
  <si>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</si>
  <si>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</si>
  <si>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</si>
  <si>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</si>
  <si>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</si>
  <si>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</si>
  <si>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</si>
  <si>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</si>
  <si>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</si>
  <si>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</si>
  <si>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</si>
  <si>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</si>
  <si>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</si>
  <si>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</si>
  <si>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</si>
  <si>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</si>
  <si>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</si>
  <si>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</si>
  <si>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</si>
  <si>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</si>
  <si>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</si>
  <si>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</si>
  <si>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</si>
  <si>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</si>
  <si>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</si>
  <si>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</si>
  <si>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</si>
  <si>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</si>
  <si>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</si>
  <si>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</si>
  <si>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</si>
  <si>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</si>
  <si>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</si>
  <si>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</si>
  <si>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</si>
  <si>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</si>
  <si>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</si>
  <si>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</si>
  <si>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</si>
  <si>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</si>
  <si>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</si>
  <si>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</si>
  <si>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</si>
  <si>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</si>
  <si>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</si>
  <si>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</si>
  <si>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</si>
  <si>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</si>
  <si>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</si>
  <si>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</si>
  <si>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</si>
  <si>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</si>
  <si>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</si>
  <si>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</si>
  <si>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</si>
  <si>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</si>
  <si>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</si>
  <si>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</si>
  <si>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</si>
  <si>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</si>
  <si>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</si>
  <si>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</si>
  <si>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</si>
  <si>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</si>
  <si>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</si>
  <si>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</si>
  <si>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</si>
  <si>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</si>
  <si>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</si>
  <si>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</si>
  <si>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</si>
  <si>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</si>
  <si>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</si>
  <si>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</si>
  <si>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</si>
  <si>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</si>
  <si>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</si>
  <si>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</si>
  <si>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</si>
  <si>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</si>
  <si>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</si>
  <si>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</si>
  <si>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</si>
  <si>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</si>
  <si>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</si>
  <si>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</si>
  <si>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</si>
  <si>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</si>
  <si>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</si>
  <si>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</si>
  <si>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</si>
  <si>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</si>
  <si>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</si>
  <si>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</si>
  <si>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</si>
  <si>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</si>
  <si>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</si>
  <si>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</si>
  <si>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</si>
  <si>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</si>
  <si>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</si>
  <si>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</si>
  <si>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</si>
  <si>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</si>
  <si>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</si>
  <si>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</si>
  <si>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</si>
  <si>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</si>
  <si>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</si>
  <si>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</si>
  <si>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</si>
  <si>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</si>
  <si>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</si>
  <si>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</si>
  <si>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</si>
  <si>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</si>
  <si>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</si>
  <si>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</si>
  <si>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</si>
  <si>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</si>
  <si>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</si>
  <si>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</si>
  <si>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</si>
  <si>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</si>
  <si>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</si>
  <si>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</si>
  <si>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</si>
  <si>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</si>
  <si>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</si>
  <si>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</si>
  <si>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</si>
  <si>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</si>
  <si>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</si>
  <si>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</si>
  <si>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</si>
  <si>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</si>
  <si>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</si>
  <si>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</si>
  <si>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</si>
  <si>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</si>
  <si>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</si>
  <si>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</si>
  <si>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</si>
  <si>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</si>
  <si>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</si>
  <si>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</si>
  <si>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</si>
  <si>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</si>
  <si>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</si>
  <si>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</si>
  <si>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</si>
  <si>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</si>
  <si>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</si>
  <si>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</si>
  <si>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</si>
  <si>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</si>
  <si>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</si>
  <si>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</si>
  <si>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</si>
  <si>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</si>
  <si>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</si>
  <si>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</si>
  <si>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</si>
  <si>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</si>
  <si>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</si>
  <si>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</si>
  <si>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</si>
  <si>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</si>
  <si>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</si>
  <si>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</si>
  <si>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</si>
  <si>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</si>
  <si>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</si>
  <si>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</si>
  <si>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</si>
  <si>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</si>
  <si>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</si>
  <si>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</si>
  <si>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</si>
  <si>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</si>
  <si>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</si>
  <si>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</si>
  <si>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</si>
  <si>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</si>
  <si>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</si>
  <si>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</si>
  <si>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</si>
  <si>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</si>
  <si>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</si>
  <si>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</si>
  <si>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</si>
  <si>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</si>
  <si>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</si>
  <si>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</si>
  <si>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</si>
  <si>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</si>
  <si>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</si>
  <si>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</si>
  <si>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</si>
  <si>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</si>
  <si>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</si>
  <si>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</si>
  <si>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</si>
  <si>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</si>
  <si>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</si>
  <si>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</si>
  <si>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</si>
  <si>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</si>
  <si>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</si>
  <si>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</si>
  <si>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</si>
  <si>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</si>
  <si>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</si>
  <si>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</si>
  <si>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</si>
  <si>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</si>
  <si>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</si>
  <si>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</si>
  <si>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</si>
  <si>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</si>
  <si>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</si>
  <si>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</si>
  <si>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</si>
  <si>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</si>
  <si>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</si>
  <si>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</si>
  <si>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</si>
  <si>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</si>
  <si>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</si>
  <si>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</si>
  <si>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</si>
  <si>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</si>
  <si>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</si>
  <si>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</si>
  <si>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</si>
  <si>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</si>
  <si>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</si>
  <si>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</si>
  <si>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</si>
  <si>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</si>
  <si>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</si>
  <si>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</si>
  <si>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</si>
  <si>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</si>
  <si>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</si>
  <si>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</si>
  <si>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</si>
  <si>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</si>
  <si>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</si>
  <si>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</si>
  <si>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</si>
  <si>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</si>
  <si>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</si>
  <si>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</si>
  <si>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</si>
  <si>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</si>
  <si>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</si>
  <si>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</si>
  <si>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</si>
  <si>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</si>
  <si>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</si>
  <si>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</si>
  <si>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</si>
  <si>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</si>
  <si>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</si>
  <si>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</si>
  <si>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</si>
  <si>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</si>
  <si>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</si>
  <si>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</si>
  <si>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</si>
  <si>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</si>
  <si>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</si>
  <si>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</si>
  <si>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</si>
  <si>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</si>
  <si>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</si>
  <si>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</si>
  <si>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</si>
  <si>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</si>
  <si>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</si>
  <si>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</si>
  <si>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</si>
  <si>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</si>
  <si>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</si>
  <si>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</si>
  <si>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</si>
  <si>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</si>
  <si>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</si>
  <si>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</si>
  <si>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</si>
  <si>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</si>
  <si>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</si>
  <si>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</si>
  <si>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</si>
  <si>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</si>
  <si>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</si>
  <si>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</si>
  <si>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</si>
  <si>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</si>
  <si>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</si>
  <si>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</si>
  <si>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</si>
  <si>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</si>
  <si>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</si>
  <si>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</si>
  <si>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</si>
  <si>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</si>
  <si>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</si>
  <si>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</si>
  <si>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</si>
  <si>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</si>
  <si>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</si>
  <si>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</si>
  <si>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</si>
  <si>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</si>
  <si>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</si>
  <si>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</si>
  <si>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</si>
  <si>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</si>
  <si>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</si>
  <si>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</si>
  <si>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</si>
  <si>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</si>
  <si>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</si>
  <si>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</si>
  <si>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</si>
  <si>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</si>
  <si>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</si>
  <si>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</si>
  <si>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</si>
  <si>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</si>
  <si>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</si>
  <si>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</si>
  <si>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</si>
  <si>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</si>
  <si>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</si>
  <si>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</si>
  <si>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</si>
  <si>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</si>
  <si>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</si>
  <si>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</si>
  <si>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</si>
  <si>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</si>
  <si>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</si>
  <si>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</si>
  <si>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</si>
  <si>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</si>
  <si>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</si>
  <si>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</si>
  <si>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</si>
  <si>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</si>
  <si>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</si>
  <si>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</si>
  <si>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</si>
  <si>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</si>
  <si>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</si>
  <si>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</si>
  <si>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</si>
  <si>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</si>
  <si>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</si>
  <si>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</si>
  <si>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</si>
  <si>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</si>
  <si>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</si>
  <si>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</si>
  <si>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</si>
  <si>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</si>
  <si>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</si>
  <si>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</si>
  <si>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</si>
  <si>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</si>
  <si>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</si>
  <si>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</si>
  <si>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</si>
  <si>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</si>
  <si>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</si>
  <si>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</si>
  <si>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</si>
  <si>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</si>
  <si>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</si>
  <si>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</si>
  <si>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</si>
  <si>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</si>
  <si>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</si>
  <si>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</si>
  <si>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</si>
  <si>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</si>
  <si>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</si>
  <si>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</si>
  <si>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</si>
  <si>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</si>
  <si>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</si>
  <si>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</si>
  <si>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</si>
  <si>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</si>
  <si>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</si>
  <si>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</si>
  <si>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</si>
  <si>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</si>
  <si>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</si>
  <si>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</si>
  <si>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</si>
  <si>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</si>
  <si>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</si>
  <si>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</si>
  <si>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</si>
  <si>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</si>
  <si>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</si>
  <si>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</si>
  <si>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</si>
  <si>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</si>
  <si>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</si>
  <si>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</si>
  <si>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</si>
  <si>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</si>
  <si>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</si>
  <si>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</si>
  <si>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</si>
  <si>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</si>
  <si>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</si>
  <si>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</si>
  <si>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</si>
  <si>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</si>
  <si>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</si>
  <si>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</si>
  <si>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</si>
  <si>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</si>
  <si>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</si>
  <si>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</si>
  <si>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</si>
  <si>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</si>
  <si>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</si>
  <si>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</si>
  <si>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</si>
  <si>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</si>
  <si>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</si>
  <si>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</si>
  <si>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</si>
  <si>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</si>
  <si>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</si>
  <si>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</si>
  <si>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</si>
  <si>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</si>
  <si>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</si>
  <si>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</si>
  <si>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</si>
  <si>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</si>
  <si>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</si>
  <si>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</si>
  <si>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</si>
  <si>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</si>
  <si>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</si>
  <si>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</si>
  <si>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</si>
  <si>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</si>
  <si>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</si>
  <si>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</si>
  <si>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</si>
  <si>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</si>
  <si>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</si>
  <si>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</si>
  <si>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</si>
  <si>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</si>
  <si>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</si>
  <si>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</si>
  <si>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</si>
  <si>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</si>
  <si>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</si>
  <si>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</si>
  <si>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</si>
  <si>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</si>
  <si>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</si>
  <si>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</si>
  <si>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</si>
  <si>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</si>
  <si>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</si>
  <si>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</si>
  <si>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</si>
  <si>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</si>
  <si>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</si>
  <si>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</si>
  <si>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</si>
  <si>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</si>
  <si>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</si>
  <si>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</si>
  <si>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</si>
  <si>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</si>
  <si>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</si>
  <si>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</si>
  <si>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</si>
  <si>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</si>
  <si>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</si>
  <si>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</si>
  <si>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</si>
  <si>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</si>
  <si>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</si>
  <si>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</si>
  <si>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</si>
  <si>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</si>
  <si>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</si>
  <si>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</si>
  <si>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</si>
  <si>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</si>
  <si>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</si>
  <si>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</si>
  <si>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</si>
  <si>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</si>
  <si>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</si>
  <si>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</si>
  <si>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</si>
  <si>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</si>
  <si>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</si>
  <si>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</si>
  <si>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</si>
  <si>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</si>
  <si>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</si>
  <si>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</si>
  <si>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</si>
  <si>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</si>
  <si>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</si>
  <si>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</si>
  <si>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</si>
  <si>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</si>
  <si>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</si>
  <si>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</si>
  <si>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</si>
  <si>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</si>
  <si>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</si>
  <si>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</si>
  <si>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</si>
  <si>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</si>
  <si>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</si>
  <si>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</si>
  <si>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</si>
  <si>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</si>
  <si>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</si>
  <si>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</si>
  <si>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</si>
  <si>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</si>
  <si>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</si>
  <si>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</si>
  <si>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</si>
  <si>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</si>
  <si>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</si>
  <si>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</si>
  <si>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</si>
  <si>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</si>
  <si>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</si>
  <si>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</si>
  <si>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</si>
  <si>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</si>
  <si>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</si>
  <si>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</si>
  <si>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</si>
  <si>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</si>
  <si>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</si>
  <si>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</si>
  <si>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</si>
  <si>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</si>
  <si>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</si>
  <si>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</si>
  <si>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</si>
  <si>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</si>
  <si>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</si>
  <si>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</si>
  <si>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</si>
  <si>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</si>
  <si>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</si>
  <si>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</si>
  <si>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</si>
  <si>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</si>
  <si>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</si>
  <si>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</si>
  <si>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</si>
  <si>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</si>
  <si>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</si>
  <si>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</si>
  <si>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</si>
  <si>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</si>
  <si>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</si>
  <si>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</si>
  <si>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</si>
  <si>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</si>
  <si>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</si>
  <si>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</si>
  <si>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</si>
  <si>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</si>
  <si>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</si>
  <si>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</si>
  <si>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</si>
  <si>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</si>
  <si>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</si>
  <si>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</si>
  <si>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</si>
  <si>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</si>
  <si>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</si>
  <si>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</si>
  <si>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</si>
  <si>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</si>
  <si>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</si>
  <si>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</si>
  <si>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</si>
  <si>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</si>
  <si>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</si>
  <si>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</si>
  <si>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</si>
  <si>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</si>
  <si>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</si>
  <si>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</si>
  <si>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</si>
  <si>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</si>
  <si>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</si>
  <si>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</si>
  <si>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</si>
  <si>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</si>
  <si>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</si>
  <si>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</si>
  <si>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</si>
  <si>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</si>
  <si>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</si>
  <si>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</si>
  <si>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</si>
  <si>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</si>
  <si>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</si>
  <si>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</si>
  <si>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</si>
  <si>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</si>
  <si>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</si>
  <si>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</si>
  <si>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</si>
  <si>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</si>
  <si>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</si>
  <si>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</si>
  <si>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</si>
  <si>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</si>
  <si>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</si>
  <si>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</si>
  <si>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</si>
  <si>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</si>
  <si>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</si>
  <si>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</si>
  <si>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</si>
  <si>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</si>
  <si>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</si>
  <si>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</si>
  <si>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</si>
  <si>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</si>
  <si>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</si>
  <si>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</si>
  <si>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</si>
  <si>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</si>
  <si>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</si>
  <si>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</si>
  <si>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</si>
  <si>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</si>
  <si>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</si>
  <si>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</si>
  <si>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</si>
  <si>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</si>
  <si>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</si>
  <si>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</si>
  <si>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</si>
  <si>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</si>
  <si>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</si>
  <si>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</si>
  <si>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</si>
  <si>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</si>
  <si>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</si>
  <si>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</si>
  <si>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</si>
  <si>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</si>
  <si>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</si>
  <si>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</si>
  <si>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</si>
  <si>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</si>
  <si>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</si>
  <si>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</si>
  <si>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</si>
  <si>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</si>
  <si>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</si>
  <si>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</si>
  <si>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</si>
  <si>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</si>
  <si>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</si>
  <si>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</si>
  <si>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</si>
  <si>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</si>
  <si>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</si>
  <si>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</si>
  <si>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</si>
  <si>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</si>
  <si>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</si>
  <si>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</si>
  <si>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</si>
  <si>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</si>
  <si>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</si>
  <si>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</si>
  <si>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</si>
  <si>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</si>
  <si>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</si>
  <si>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</si>
  <si>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</si>
  <si>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</si>
  <si>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</si>
  <si>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</si>
  <si>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</si>
  <si>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</si>
  <si>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</si>
  <si>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</si>
  <si>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</si>
  <si>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</si>
  <si>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</si>
  <si>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</si>
  <si>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</si>
  <si>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</si>
  <si>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</si>
  <si>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</si>
  <si>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</si>
  <si>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</si>
  <si>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</si>
  <si>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</si>
  <si>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</si>
  <si>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</si>
  <si>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</si>
  <si>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</si>
  <si>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</si>
  <si>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</si>
  <si>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</si>
  <si>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</si>
  <si>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</si>
  <si>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</si>
  <si>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</si>
  <si>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</si>
  <si>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</si>
  <si>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</si>
  <si>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</si>
  <si>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</si>
  <si>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</si>
  <si>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</si>
  <si>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</si>
  <si>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</si>
  <si>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</si>
  <si>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</si>
  <si>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</si>
  <si>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</si>
  <si>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</si>
  <si>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</si>
  <si>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</si>
  <si>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</si>
  <si>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</si>
  <si>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</si>
  <si>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</si>
  <si>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</si>
  <si>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</si>
  <si>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</si>
  <si>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</si>
  <si>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</si>
  <si>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</si>
  <si>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</si>
  <si>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</si>
  <si>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</si>
  <si>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</si>
  <si>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</si>
  <si>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</si>
  <si>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</si>
  <si>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</si>
  <si>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</si>
  <si>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</si>
  <si>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</si>
  <si>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</si>
  <si>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</si>
  <si>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</si>
  <si>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</si>
  <si>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</si>
  <si>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</si>
  <si>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</si>
  <si>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</si>
  <si>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</si>
  <si>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</si>
  <si>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</si>
  <si>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</si>
  <si>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</si>
  <si>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</si>
  <si>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</si>
  <si>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</si>
  <si>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</si>
  <si>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</si>
  <si>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</si>
  <si>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</si>
  <si>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</si>
  <si>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</si>
  <si>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</si>
  <si>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</si>
  <si>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</si>
  <si>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</si>
  <si>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</si>
  <si>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</si>
  <si>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</si>
  <si>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</si>
  <si>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</si>
  <si>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</si>
  <si>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</si>
  <si>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</si>
  <si>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</si>
  <si>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</si>
  <si>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</si>
  <si>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</si>
  <si>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</si>
  <si>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</si>
  <si>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</si>
  <si>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</si>
  <si>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</si>
  <si>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</si>
  <si>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</si>
  <si>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</si>
  <si>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</si>
  <si>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</si>
  <si>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</si>
  <si>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</si>
  <si>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</si>
  <si>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</si>
  <si>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</si>
  <si>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</si>
  <si>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</si>
  <si>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</si>
  <si>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</si>
  <si>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</si>
  <si>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</si>
  <si>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</si>
  <si>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</si>
  <si>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</si>
  <si>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</si>
  <si>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</si>
  <si>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</si>
  <si>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</si>
  <si>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</si>
  <si>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</si>
  <si>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</si>
  <si>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</si>
  <si>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</si>
  <si>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</si>
  <si>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</si>
  <si>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</si>
  <si>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</si>
  <si>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</si>
  <si>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</si>
  <si>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</si>
  <si>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</si>
  <si>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</si>
  <si>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</si>
  <si>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</si>
  <si>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</si>
  <si>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</si>
  <si>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</si>
  <si>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</si>
  <si>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</si>
  <si>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</si>
  <si>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</si>
  <si>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</si>
  <si>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</si>
  <si>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</si>
  <si>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</si>
  <si>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</si>
  <si>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</si>
  <si>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</si>
  <si>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</si>
  <si>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</si>
  <si>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</si>
  <si>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</si>
  <si>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</si>
  <si>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</si>
  <si>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</si>
  <si>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</si>
  <si>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</si>
  <si>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</si>
  <si>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</si>
  <si>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</si>
  <si>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</si>
  <si>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</si>
  <si>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</si>
  <si>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</si>
  <si>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</si>
  <si>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</si>
  <si>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</si>
  <si>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</si>
  <si>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</si>
  <si>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</si>
  <si>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</si>
  <si>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</si>
  <si>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</si>
  <si>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</si>
  <si>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</si>
  <si>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</si>
  <si>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</si>
  <si>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</si>
  <si>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</si>
  <si>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</si>
  <si>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</si>
  <si>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</si>
  <si>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</si>
  <si>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</si>
  <si>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</si>
  <si>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</si>
  <si>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</si>
  <si>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</si>
  <si>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</si>
  <si>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</si>
  <si>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</si>
  <si>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</si>
  <si>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</si>
  <si>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</si>
  <si>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</si>
  <si>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</si>
  <si>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</si>
  <si>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</si>
  <si>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</si>
  <si>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</si>
  <si>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</si>
  <si>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</si>
  <si>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</si>
  <si>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</si>
  <si>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</si>
  <si>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</si>
  <si>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</si>
  <si>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</si>
  <si>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</si>
  <si>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</si>
  <si>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</si>
  <si>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</si>
  <si>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</si>
  <si>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</si>
  <si>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</si>
  <si>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</si>
  <si>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</si>
  <si>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</si>
  <si>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</si>
  <si>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</si>
  <si>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</si>
  <si>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</si>
  <si>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</si>
  <si>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</si>
  <si>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</si>
  <si>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</si>
  <si>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</si>
  <si>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</si>
  <si>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</si>
  <si>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</si>
  <si>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</si>
  <si>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</si>
  <si>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</si>
  <si>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</si>
  <si>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</si>
  <si>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</si>
  <si>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</si>
  <si>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</si>
  <si>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</si>
  <si>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</si>
  <si>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</si>
  <si>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</si>
  <si>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</si>
  <si>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</si>
  <si>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</si>
  <si>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</si>
  <si>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</si>
  <si>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</si>
  <si>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</si>
  <si>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</si>
  <si>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</si>
  <si>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</si>
  <si>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</si>
  <si>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</si>
  <si>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</si>
  <si>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</si>
  <si>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</si>
  <si>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</si>
  <si>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</si>
  <si>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</si>
  <si>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</si>
  <si>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</si>
  <si>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</si>
  <si>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</si>
  <si>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</si>
  <si>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</si>
  <si>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</si>
  <si>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</si>
  <si>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</si>
  <si>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</si>
  <si>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</si>
  <si>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</si>
  <si>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</si>
  <si>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</si>
  <si>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</si>
  <si>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</si>
  <si>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</si>
  <si>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</si>
  <si>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</si>
  <si>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</si>
  <si>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</si>
  <si>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</si>
  <si>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</si>
  <si>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</si>
  <si>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</si>
  <si>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</si>
  <si>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</si>
  <si>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</si>
  <si>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</si>
  <si>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</si>
  <si>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</si>
  <si>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</si>
  <si>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</si>
  <si>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</si>
  <si>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</si>
  <si>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</si>
  <si>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</si>
  <si>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</si>
  <si>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</si>
  <si>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</si>
  <si>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</si>
  <si>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</si>
  <si>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</si>
  <si>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</si>
  <si>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</si>
  <si>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</si>
  <si>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</si>
  <si>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</si>
  <si>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</si>
  <si>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</si>
  <si>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</si>
  <si>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</si>
  <si>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</si>
  <si>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</si>
  <si>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</si>
  <si>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</si>
  <si>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</si>
  <si>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</si>
  <si>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</si>
  <si>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</si>
  <si>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</si>
  <si>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</si>
  <si>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</si>
  <si>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</si>
  <si>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</si>
  <si>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</si>
  <si>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</si>
  <si>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</si>
  <si>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</si>
  <si>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</si>
  <si>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</si>
  <si>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</si>
  <si>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</si>
  <si>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</si>
  <si>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</si>
  <si>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</si>
  <si>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</si>
  <si>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</si>
  <si>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</si>
  <si>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</si>
  <si>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</si>
  <si>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</si>
  <si>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</si>
  <si>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</si>
  <si>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</si>
  <si>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</si>
  <si>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</si>
  <si>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</si>
  <si>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</si>
  <si>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</si>
  <si>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</si>
  <si>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</si>
  <si>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</si>
  <si>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</si>
  <si>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</si>
  <si>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</si>
  <si>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</si>
  <si>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</si>
  <si>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</si>
  <si>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</si>
  <si>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</si>
  <si>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</si>
  <si>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</si>
  <si>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</si>
  <si>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</si>
  <si>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</si>
  <si>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</si>
  <si>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</si>
  <si>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</si>
  <si>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</si>
  <si>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</si>
  <si>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</si>
  <si>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</si>
  <si>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</si>
  <si>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</si>
  <si>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</si>
  <si>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</si>
  <si>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</si>
  <si>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</si>
  <si>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</si>
  <si>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</si>
  <si>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</si>
  <si>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</si>
  <si>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</si>
  <si>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</si>
  <si>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</si>
  <si>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</si>
  <si>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</si>
  <si>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</si>
  <si>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</si>
  <si>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</si>
  <si>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</si>
  <si>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</si>
  <si>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</si>
  <si>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</si>
  <si>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</si>
  <si>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</si>
  <si>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</si>
  <si>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</si>
  <si>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</si>
  <si>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</si>
  <si>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</si>
  <si>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</si>
  <si>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</si>
  <si>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</si>
  <si>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</si>
  <si>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</si>
  <si>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</si>
  <si>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</si>
  <si>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</si>
  <si>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</si>
  <si>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</si>
  <si>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</si>
  <si>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</si>
  <si>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</si>
  <si>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</si>
  <si>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</si>
  <si>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</si>
  <si>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</si>
  <si>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</si>
  <si>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</si>
  <si>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</si>
  <si>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</si>
  <si>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</si>
  <si>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</si>
  <si>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</si>
  <si>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</si>
  <si>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</si>
  <si>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</si>
  <si>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</si>
  <si>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</si>
  <si>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</si>
  <si>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</si>
  <si>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</si>
  <si>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</si>
  <si>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</si>
  <si>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</si>
  <si>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</si>
  <si>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</si>
  <si>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</si>
  <si>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</si>
  <si>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</si>
  <si>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</si>
  <si>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</si>
  <si>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</si>
  <si>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</si>
  <si>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</si>
  <si>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</si>
  <si>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</si>
  <si>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</si>
  <si>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</si>
  <si>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</si>
  <si>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</si>
  <si>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</si>
  <si>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</si>
  <si>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</si>
  <si>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</si>
  <si>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</si>
  <si>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</si>
  <si>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</si>
  <si>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</si>
  <si>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</si>
  <si>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</si>
  <si>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</si>
  <si>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</si>
  <si>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</si>
  <si>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</si>
  <si>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</si>
  <si>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</si>
  <si>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</si>
  <si>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</si>
  <si>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</si>
  <si>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</si>
  <si>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</si>
  <si>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</si>
  <si>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</si>
  <si>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</si>
  <si>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</si>
  <si>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</si>
  <si>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</si>
  <si>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</si>
  <si>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</si>
  <si>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</si>
  <si>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</si>
  <si>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</si>
  <si>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</si>
  <si>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</si>
  <si>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</si>
  <si>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</si>
  <si>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</si>
  <si>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</si>
  <si>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</si>
  <si>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</si>
  <si>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</si>
  <si>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</si>
  <si>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</si>
  <si>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</si>
  <si>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</si>
  <si>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</si>
  <si>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</si>
  <si>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</si>
  <si>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</si>
  <si>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</si>
  <si>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</si>
  <si>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</si>
  <si>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</si>
  <si>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</si>
  <si>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</si>
  <si>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</si>
  <si>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</si>
  <si>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</si>
  <si>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</si>
  <si>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</si>
  <si>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</si>
  <si>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</si>
  <si>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</si>
  <si>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</si>
  <si>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</si>
  <si>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</si>
  <si>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</si>
  <si>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</si>
  <si>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</si>
  <si>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</si>
  <si>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</si>
  <si>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</si>
  <si>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</si>
  <si>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</si>
  <si>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</si>
  <si>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</si>
  <si>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</si>
  <si>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</si>
  <si>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</si>
  <si>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</si>
  <si>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</si>
  <si>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</si>
  <si>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</si>
  <si>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</si>
  <si>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</si>
  <si>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</si>
  <si>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</si>
  <si>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</si>
  <si>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</si>
  <si>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</si>
  <si>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</si>
  <si>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</si>
  <si>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</si>
  <si>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</si>
  <si>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</si>
  <si>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</si>
  <si>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</si>
  <si>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</si>
  <si>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</si>
  <si>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</si>
  <si>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</si>
  <si>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</si>
  <si>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</si>
  <si>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</si>
  <si>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</si>
  <si>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</si>
  <si>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</si>
  <si>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</si>
  <si>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</si>
  <si>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</si>
  <si>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</si>
  <si>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</si>
  <si>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</si>
  <si>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</si>
  <si>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</si>
  <si>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</si>
  <si>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</si>
  <si>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</si>
  <si>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</si>
  <si>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</si>
  <si>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</si>
  <si>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</si>
  <si>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</si>
  <si>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</si>
  <si>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</si>
  <si>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</si>
  <si>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</si>
  <si>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</si>
  <si>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</si>
  <si>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</si>
  <si>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</si>
  <si>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</si>
  <si>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</si>
  <si>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</si>
  <si>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</si>
  <si>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</si>
  <si>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</si>
  <si>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</si>
  <si>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</si>
  <si>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</si>
  <si>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</si>
  <si>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</si>
  <si>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</si>
  <si>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</si>
  <si>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</si>
  <si>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</si>
  <si>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</si>
  <si>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</si>
  <si>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</si>
  <si>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</si>
  <si>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</si>
  <si>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</si>
  <si>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</si>
  <si>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</si>
  <si>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</si>
  <si>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</si>
  <si>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</si>
  <si>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</si>
  <si>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</si>
  <si>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</si>
  <si>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</si>
  <si>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</si>
  <si>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</si>
  <si>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</si>
  <si>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</si>
  <si>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</si>
  <si>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</si>
  <si>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</si>
  <si>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</si>
  <si>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</si>
  <si>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</si>
  <si>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</si>
  <si>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</si>
  <si>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</si>
  <si>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</si>
  <si>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</si>
  <si>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</si>
  <si>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</si>
  <si>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</si>
  <si>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</si>
  <si>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</si>
  <si>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</si>
  <si>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</si>
  <si>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</si>
  <si>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</si>
  <si>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</si>
  <si>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</si>
  <si>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</si>
  <si>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</si>
  <si>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</si>
  <si>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</si>
  <si>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</si>
  <si>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</si>
  <si>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</si>
  <si>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</si>
  <si>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</si>
  <si>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</si>
  <si>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</si>
  <si>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</si>
  <si>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</si>
  <si>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</si>
  <si>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</si>
  <si>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</si>
  <si>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</si>
  <si>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</si>
  <si>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</si>
  <si>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</si>
  <si>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</si>
  <si>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</si>
  <si>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</si>
  <si>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</si>
  <si>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</si>
  <si>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</si>
  <si>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</si>
  <si>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</si>
  <si>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</si>
  <si>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</si>
  <si>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</si>
  <si>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</si>
  <si>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</si>
  <si>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</si>
  <si>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</si>
  <si>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</si>
  <si>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</si>
  <si>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</si>
  <si>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</si>
  <si>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</si>
  <si>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</si>
  <si>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</si>
  <si>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</si>
  <si>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</si>
  <si>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</si>
  <si>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</si>
  <si>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</si>
  <si>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</si>
  <si>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</si>
  <si>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</si>
  <si>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</si>
  <si>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</si>
  <si>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</si>
  <si>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</si>
  <si>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</si>
  <si>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</si>
  <si>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</si>
  <si>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</si>
  <si>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</si>
  <si>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</si>
  <si>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</si>
  <si>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</si>
  <si>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</si>
  <si>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</si>
  <si>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</si>
  <si>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</si>
  <si>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</si>
  <si>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</si>
  <si>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</si>
  <si>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</si>
  <si>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</si>
  <si>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</si>
  <si>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</si>
  <si>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</si>
  <si>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</si>
  <si>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</si>
  <si>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</si>
  <si>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</si>
  <si>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</si>
  <si>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</si>
  <si>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</si>
  <si>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</si>
  <si>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</si>
  <si>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</si>
  <si>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</si>
  <si>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</si>
  <si>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</si>
  <si>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</si>
  <si>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</si>
  <si>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</si>
  <si>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</si>
  <si>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</si>
  <si>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</si>
  <si>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</si>
  <si>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</si>
  <si>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</si>
  <si>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</si>
  <si>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</si>
  <si>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</si>
  <si>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</si>
  <si>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</si>
  <si>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</si>
  <si>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</si>
  <si>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</si>
  <si>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</si>
  <si>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</si>
  <si>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</si>
  <si>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</si>
  <si>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</si>
  <si>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</si>
  <si>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</si>
  <si>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</si>
  <si>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</si>
  <si>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</si>
  <si>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</si>
  <si>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</si>
  <si>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</si>
  <si>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</si>
  <si>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</si>
  <si>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</si>
  <si>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</si>
  <si>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</si>
  <si>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</si>
  <si>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</si>
  <si>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</si>
  <si>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</si>
  <si>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</si>
  <si>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</si>
  <si>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</si>
  <si>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</si>
  <si>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</si>
  <si>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</si>
  <si>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</si>
  <si>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</si>
  <si>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</si>
  <si>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</si>
  <si>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</si>
  <si>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</si>
  <si>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</si>
  <si>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</si>
  <si>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</si>
  <si>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</si>
  <si>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</si>
  <si>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</si>
  <si>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</si>
  <si>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</si>
  <si>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</si>
  <si>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</si>
  <si>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</si>
  <si>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</si>
  <si>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</si>
  <si>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</si>
  <si>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</si>
  <si>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</si>
  <si>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</si>
  <si>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</si>
  <si>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</si>
  <si>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</si>
  <si>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</si>
  <si>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</si>
  <si>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</si>
  <si>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</si>
  <si>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</si>
  <si>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</si>
  <si>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</si>
  <si>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</si>
  <si>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</si>
  <si>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</si>
  <si>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</si>
  <si>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</si>
  <si>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</si>
  <si>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</si>
  <si>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</si>
  <si>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</si>
  <si>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</si>
  <si>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</si>
  <si>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</si>
  <si>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</si>
  <si>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</si>
  <si>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</si>
  <si>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</si>
  <si>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</si>
  <si>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</si>
  <si>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</si>
  <si>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</si>
  <si>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</si>
  <si>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</si>
  <si>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</si>
  <si>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</si>
  <si>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</si>
  <si>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</si>
  <si>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</si>
  <si>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</si>
  <si>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</si>
  <si>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</si>
  <si>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</si>
  <si>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</si>
  <si>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</si>
  <si>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</si>
  <si>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</si>
  <si>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</si>
  <si>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</si>
  <si>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</si>
  <si>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</si>
  <si>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</si>
  <si>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</si>
  <si>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</si>
  <si>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</si>
  <si>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</si>
  <si>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</si>
  <si>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</si>
  <si>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</si>
  <si>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</si>
  <si>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</si>
  <si>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</si>
  <si>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</si>
  <si>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</si>
  <si>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</si>
  <si>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</si>
  <si>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</si>
  <si>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</si>
  <si>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</si>
  <si>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</si>
  <si>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</si>
  <si>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</si>
  <si>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</si>
  <si>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</si>
  <si>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</si>
  <si>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</si>
  <si>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</si>
  <si>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</si>
  <si>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</si>
  <si>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</si>
  <si>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</si>
  <si>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</si>
  <si>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</si>
  <si>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</si>
  <si>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</si>
  <si>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</si>
  <si>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</si>
  <si>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</si>
  <si>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</si>
  <si>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</si>
  <si>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</si>
  <si>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</si>
  <si>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</si>
  <si>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</si>
  <si>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</si>
  <si>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</si>
  <si>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</si>
  <si>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</si>
  <si>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</si>
  <si>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</si>
  <si>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</si>
  <si>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</si>
  <si>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</si>
  <si>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</si>
  <si>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</si>
  <si>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</si>
  <si>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</si>
  <si>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</si>
  <si>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</si>
  <si>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</si>
  <si>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</si>
  <si>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</si>
  <si>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</si>
  <si>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</si>
  <si>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</si>
  <si>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</si>
  <si>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</si>
  <si>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</si>
  <si>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</si>
  <si>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</si>
  <si>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</si>
  <si>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</si>
  <si>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</si>
  <si>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</si>
  <si>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</si>
  <si>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</si>
  <si>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</si>
  <si>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</si>
  <si>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</si>
  <si>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</si>
  <si>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</si>
  <si>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</si>
  <si>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</si>
  <si>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</si>
  <si>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</si>
  <si>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</si>
  <si>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</si>
  <si>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</si>
  <si>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</si>
  <si>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</si>
  <si>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</si>
  <si>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</si>
  <si>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</si>
  <si>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</si>
  <si>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</si>
  <si>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</si>
  <si>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</si>
  <si>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</si>
  <si>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</si>
  <si>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</si>
  <si>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</si>
  <si>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</si>
  <si>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</si>
  <si>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</si>
  <si>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</si>
  <si>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</si>
  <si>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</si>
  <si>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</si>
  <si>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</si>
  <si>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</si>
  <si>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</si>
  <si>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</si>
  <si>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</si>
  <si>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</si>
  <si>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</si>
  <si>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</si>
  <si>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</si>
  <si>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</si>
  <si>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</si>
  <si>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</si>
  <si>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</si>
  <si>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</si>
  <si>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</si>
  <si>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</si>
  <si>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</si>
  <si>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</si>
  <si>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</si>
  <si>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</si>
  <si>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</si>
  <si>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</si>
  <si>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</si>
  <si>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</si>
  <si>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</si>
  <si>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</si>
  <si>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</si>
  <si>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</si>
  <si>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</si>
  <si>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</si>
  <si>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</si>
  <si>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</si>
  <si>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</si>
  <si>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</si>
  <si>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</si>
  <si>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</si>
  <si>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</si>
  <si>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</si>
  <si>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</si>
  <si>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</si>
  <si>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</si>
  <si>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</si>
  <si>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</si>
  <si>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</si>
  <si>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</si>
  <si>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</si>
  <si>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</si>
  <si>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</si>
  <si>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</si>
  <si>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</si>
  <si>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</si>
  <si>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</si>
  <si>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</si>
  <si>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</si>
  <si>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</si>
  <si>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</si>
  <si>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</si>
  <si>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</si>
  <si>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</si>
  <si>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</si>
  <si>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</si>
  <si>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</si>
  <si>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</si>
  <si>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</si>
  <si>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</si>
  <si>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</si>
  <si>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</si>
  <si>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</si>
  <si>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</si>
  <si>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</si>
  <si>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</si>
  <si>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</si>
  <si>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</si>
  <si>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</si>
  <si>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</si>
  <si>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</si>
  <si>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</si>
  <si>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</si>
  <si>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</si>
  <si>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</si>
  <si>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</si>
  <si>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</si>
  <si>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</si>
  <si>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</si>
  <si>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</si>
  <si>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</si>
  <si>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</si>
  <si>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</si>
  <si>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</si>
  <si>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</si>
  <si>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</si>
  <si>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</si>
  <si>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</si>
  <si>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</si>
  <si>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</si>
  <si>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</si>
  <si>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</si>
  <si>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</si>
  <si>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</si>
  <si>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</si>
  <si>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</si>
  <si>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</si>
  <si>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</si>
  <si>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</si>
  <si>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</si>
  <si>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</si>
  <si>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</si>
  <si>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</si>
  <si>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</si>
  <si>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</si>
  <si>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</si>
  <si>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</si>
  <si>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</si>
  <si>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</si>
  <si>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</si>
  <si>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</si>
  <si>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</si>
  <si>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</si>
  <si>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</si>
  <si>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</si>
  <si>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</si>
  <si>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</si>
  <si>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</si>
  <si>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</si>
  <si>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</si>
  <si>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</si>
  <si>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</si>
  <si>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</si>
  <si>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</si>
  <si>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</si>
  <si>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</si>
  <si>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</si>
  <si>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</si>
  <si>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</si>
  <si>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</si>
  <si>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</si>
  <si>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</si>
  <si>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</si>
  <si>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</si>
  <si>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</si>
  <si>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</si>
  <si>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</si>
  <si>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</si>
  <si>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</si>
  <si>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</si>
  <si>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</si>
  <si>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</si>
  <si>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</si>
  <si>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</si>
  <si>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</si>
  <si>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</si>
  <si>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</si>
  <si>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</si>
  <si>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</si>
  <si>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</si>
  <si>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</si>
  <si>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</si>
  <si>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</si>
  <si>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</si>
  <si>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</si>
  <si>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</si>
  <si>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</si>
  <si>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</si>
  <si>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</si>
  <si>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</si>
  <si>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</si>
  <si>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</si>
  <si>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</si>
  <si>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</si>
  <si>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</si>
  <si>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</si>
  <si>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</si>
  <si>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</si>
  <si>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</si>
  <si>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</si>
  <si>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</si>
  <si>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</si>
  <si>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</si>
  <si>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</si>
  <si>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</si>
  <si>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</si>
  <si>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</si>
  <si>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</si>
  <si>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</si>
  <si>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</si>
  <si>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</si>
  <si>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</si>
  <si>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</si>
  <si>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</si>
  <si>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</si>
  <si>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</si>
  <si>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</si>
  <si>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</si>
  <si>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</si>
  <si>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</si>
  <si>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</si>
  <si>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</si>
  <si>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</si>
  <si>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</si>
  <si>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</si>
  <si>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</si>
  <si>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</si>
  <si>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</si>
  <si>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</si>
  <si>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</si>
  <si>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</si>
  <si>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</si>
  <si>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</si>
  <si>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</si>
  <si>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</si>
  <si>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</si>
  <si>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</si>
  <si>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</si>
  <si>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</si>
  <si>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</si>
  <si>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</si>
  <si>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</si>
  <si>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</si>
  <si>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</si>
  <si>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</si>
  <si>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</si>
  <si>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</si>
  <si>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</si>
  <si>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</si>
  <si>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</si>
  <si>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</si>
  <si>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</si>
  <si>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</si>
  <si>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</si>
  <si>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</si>
  <si>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</si>
  <si>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</si>
  <si>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</si>
  <si>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</si>
  <si>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</si>
  <si>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</si>
  <si>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</si>
  <si>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</si>
  <si>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</si>
  <si>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</si>
  <si>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</si>
  <si>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</si>
  <si>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</si>
  <si>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</si>
  <si>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</si>
  <si>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</si>
  <si>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</si>
  <si>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</si>
  <si>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</si>
  <si>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</si>
  <si>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</si>
  <si>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</si>
  <si>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</si>
  <si>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</si>
  <si>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</si>
  <si>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</si>
  <si>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</si>
  <si>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</si>
  <si>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</si>
  <si>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</si>
  <si>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</si>
  <si>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</si>
  <si>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</si>
  <si>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</si>
  <si>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</si>
  <si>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</si>
  <si>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</si>
  <si>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</si>
  <si>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</si>
  <si>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</si>
  <si>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</si>
  <si>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</si>
  <si>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</si>
  <si>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</si>
  <si>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</si>
  <si>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</si>
  <si>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</si>
  <si>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</si>
  <si>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</si>
  <si>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</si>
  <si>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</si>
  <si>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</si>
  <si>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</si>
  <si>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</si>
  <si>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</si>
  <si>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</si>
  <si>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</si>
  <si>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</si>
  <si>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</si>
  <si>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</si>
  <si>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</si>
  <si>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</si>
  <si>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</si>
  <si>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</si>
  <si>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</si>
  <si>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</si>
  <si>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</si>
  <si>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</si>
  <si>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</si>
  <si>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</si>
  <si>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</si>
  <si>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</si>
  <si>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</si>
  <si>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</si>
  <si>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</si>
  <si>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</si>
  <si>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</si>
  <si>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</si>
  <si>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</si>
  <si>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</si>
  <si>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</si>
  <si>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</si>
  <si>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</si>
  <si>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</si>
  <si>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</si>
  <si>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</si>
  <si>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</si>
  <si>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</si>
  <si>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</si>
  <si>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</si>
  <si>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</si>
  <si>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</si>
  <si>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</si>
  <si>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</si>
  <si>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</si>
  <si>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</si>
  <si>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</si>
  <si>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</si>
  <si>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</si>
  <si>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</si>
  <si>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</si>
  <si>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</si>
  <si>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</si>
  <si>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</si>
  <si>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</si>
  <si>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</si>
  <si>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</si>
  <si>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</si>
  <si>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</si>
  <si>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</si>
  <si>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</si>
  <si>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</si>
  <si>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</si>
  <si>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</si>
  <si>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</si>
  <si>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</si>
  <si>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</si>
  <si>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</si>
  <si>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</si>
  <si>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</si>
  <si>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</si>
  <si>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</si>
  <si>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</si>
  <si>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</si>
  <si>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</si>
  <si>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</si>
  <si>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</si>
  <si>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</si>
  <si>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</si>
  <si>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</si>
  <si>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</si>
  <si>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</si>
  <si>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</si>
  <si>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</si>
  <si>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</si>
  <si>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</si>
  <si>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</si>
  <si>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</si>
  <si>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</si>
  <si>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</si>
  <si>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</si>
  <si>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</si>
  <si>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</si>
  <si>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</si>
  <si>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</si>
  <si>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</si>
  <si>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</si>
  <si>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</si>
  <si>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</si>
  <si>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</si>
  <si>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</si>
  <si>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</si>
  <si>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</si>
  <si>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</si>
  <si>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</si>
  <si>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</si>
  <si>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</si>
  <si>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</si>
  <si>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</si>
  <si>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</si>
  <si>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</si>
  <si>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</si>
  <si>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</si>
  <si>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</si>
  <si>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</si>
  <si>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</si>
  <si>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</si>
  <si>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</si>
  <si>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</si>
  <si>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</si>
  <si>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</si>
  <si>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</si>
  <si>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</si>
  <si>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</si>
  <si>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</si>
  <si>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</si>
  <si>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</si>
  <si>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</si>
  <si>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</si>
  <si>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</si>
  <si>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</si>
  <si>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</si>
  <si>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</si>
  <si>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</si>
  <si>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</si>
  <si>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</si>
  <si>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</si>
  <si>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</si>
  <si>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</si>
  <si>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</si>
  <si>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</si>
  <si>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</si>
  <si>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</si>
  <si>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</si>
  <si>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</si>
  <si>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</si>
  <si>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</si>
  <si>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</si>
  <si>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</si>
  <si>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</si>
  <si>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</si>
  <si>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</si>
  <si>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</si>
  <si>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</si>
  <si>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</si>
  <si>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</si>
  <si>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</si>
  <si>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</si>
  <si>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</si>
  <si>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</si>
  <si>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</si>
  <si>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</si>
  <si>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</si>
  <si>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</si>
  <si>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</si>
  <si>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</si>
  <si>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</si>
  <si>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</si>
  <si>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</si>
  <si>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</si>
  <si>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</si>
  <si>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</si>
  <si>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</si>
  <si>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</si>
  <si>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</si>
  <si>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</si>
  <si>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</si>
  <si>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</si>
  <si>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</si>
  <si>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</si>
  <si>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</si>
  <si>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</si>
  <si>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</si>
  <si>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</si>
  <si>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</si>
  <si>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</si>
  <si>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</si>
  <si>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</si>
  <si>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</si>
  <si>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</si>
  <si>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</si>
  <si>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</si>
  <si>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</si>
  <si>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</si>
  <si>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</si>
  <si>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</si>
  <si>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</si>
  <si>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</si>
  <si>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</si>
  <si>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</si>
  <si>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</si>
  <si>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</si>
  <si>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</si>
  <si>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</si>
  <si>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</si>
  <si>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</si>
  <si>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</si>
  <si>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</si>
  <si>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</si>
  <si>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</si>
  <si>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</si>
  <si>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</si>
  <si>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</si>
  <si>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</si>
  <si>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</si>
  <si>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</si>
  <si>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</si>
  <si>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</si>
  <si>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</si>
  <si>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</si>
  <si>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</si>
  <si>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</si>
  <si>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</si>
  <si>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</si>
  <si>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</si>
  <si>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</si>
  <si>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</si>
  <si>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</si>
  <si>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</si>
  <si>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</si>
  <si>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</si>
  <si>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</si>
  <si>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</si>
  <si>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</si>
  <si>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</si>
  <si>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</si>
  <si>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</si>
  <si>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</si>
  <si>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</si>
  <si>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</si>
  <si>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</si>
  <si>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</si>
  <si>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</si>
  <si>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</si>
  <si>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</si>
  <si>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</si>
  <si>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</si>
  <si>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</si>
  <si>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</si>
  <si>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</si>
  <si>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</si>
  <si>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</si>
  <si>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</si>
  <si>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</si>
  <si>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</si>
  <si>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</si>
  <si>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</si>
  <si>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</si>
  <si>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</si>
  <si>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</si>
  <si>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</si>
  <si>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</si>
  <si>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</si>
  <si>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</si>
  <si>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</si>
  <si>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</si>
  <si>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</si>
  <si>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</si>
  <si>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</si>
  <si>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</si>
  <si>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</si>
  <si>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</si>
  <si>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</si>
  <si>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</si>
  <si>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</si>
  <si>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</si>
  <si>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</si>
  <si>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</si>
  <si>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</si>
  <si>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</si>
  <si>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</si>
  <si>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</si>
  <si>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</si>
  <si>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</si>
  <si>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</si>
  <si>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</si>
  <si>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</si>
  <si>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</si>
  <si>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</si>
  <si>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</si>
  <si>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</si>
  <si>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</si>
  <si>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</si>
  <si>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</si>
  <si>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</si>
  <si>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</si>
  <si>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</si>
  <si>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</si>
  <si>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</si>
  <si>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</si>
  <si>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</si>
  <si>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</si>
  <si>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</si>
  <si>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</si>
  <si>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</si>
  <si>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</si>
  <si>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</si>
  <si>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</si>
  <si>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</si>
  <si>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</si>
  <si>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</si>
  <si>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</si>
  <si>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</si>
  <si>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</si>
  <si>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</si>
  <si>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</si>
  <si>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</si>
  <si>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</si>
  <si>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</si>
  <si>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</si>
  <si>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</si>
  <si>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</si>
  <si>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</si>
  <si>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</si>
  <si>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</si>
  <si>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</si>
  <si>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</si>
  <si>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</si>
  <si>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</si>
  <si>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</si>
  <si>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</si>
  <si>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</si>
  <si>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</si>
  <si>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</si>
  <si>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</si>
  <si>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</si>
  <si>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</si>
  <si>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</si>
  <si>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</si>
  <si>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</si>
  <si>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</si>
  <si>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</si>
  <si>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</si>
  <si>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</si>
  <si>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</si>
  <si>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</si>
  <si>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</si>
  <si>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</si>
  <si>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</si>
  <si>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</si>
  <si>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</si>
  <si>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</si>
  <si>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</si>
  <si>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</si>
  <si>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</si>
  <si>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</si>
  <si>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</si>
  <si>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</si>
  <si>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</si>
  <si>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</si>
  <si>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</si>
  <si>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</si>
  <si>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</si>
  <si>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</si>
  <si>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</si>
  <si>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</si>
  <si>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</si>
  <si>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</si>
  <si>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</si>
  <si>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</si>
  <si>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</si>
  <si>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</si>
  <si>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</si>
  <si>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</si>
  <si>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</si>
  <si>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</si>
  <si>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</si>
  <si>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</si>
  <si>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</si>
  <si>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</si>
  <si>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</si>
  <si>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</si>
  <si>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</si>
  <si>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</si>
  <si>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</si>
  <si>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</si>
  <si>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</si>
  <si>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</si>
  <si>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</si>
  <si>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</si>
  <si>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</si>
  <si>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</si>
  <si>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</si>
  <si>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</si>
  <si>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</si>
  <si>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</si>
  <si>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</si>
  <si>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</si>
  <si>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</si>
  <si>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</si>
  <si>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</si>
  <si>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</si>
  <si>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</si>
  <si>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</si>
  <si>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</si>
  <si>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</si>
  <si>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</si>
  <si>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</si>
  <si>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</si>
  <si>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</si>
  <si>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</si>
  <si>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</si>
  <si>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</si>
  <si>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</si>
  <si>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</si>
  <si>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</si>
  <si>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</si>
  <si>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</si>
  <si>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</si>
  <si>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</si>
  <si>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</si>
  <si>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</si>
  <si>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</si>
  <si>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</si>
  <si>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</si>
  <si>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</si>
  <si>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</si>
  <si>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</si>
  <si>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</si>
  <si>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</si>
  <si>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</si>
  <si>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</si>
  <si>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</si>
  <si>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</si>
  <si>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</si>
  <si>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</si>
  <si>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</si>
  <si>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</si>
  <si>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</si>
  <si>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</si>
  <si>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</si>
  <si>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</si>
  <si>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</si>
  <si>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</si>
  <si>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</si>
  <si>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</si>
  <si>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</si>
  <si>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</si>
  <si>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</si>
  <si>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</si>
  <si>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</si>
  <si>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</si>
  <si>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</si>
  <si>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</si>
  <si>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</si>
  <si>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</si>
  <si>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</si>
  <si>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</si>
  <si>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</si>
  <si>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</si>
  <si>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</si>
  <si>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</si>
  <si>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</si>
  <si>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</si>
  <si>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</si>
  <si>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</si>
  <si>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</si>
  <si>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</si>
  <si>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</si>
  <si>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</si>
  <si>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</si>
  <si>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</si>
  <si>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</si>
  <si>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</si>
  <si>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</si>
  <si>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</si>
  <si>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</si>
  <si>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</si>
  <si>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</si>
  <si>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</si>
  <si>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</si>
  <si>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</si>
  <si>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</si>
  <si>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</si>
  <si>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</si>
  <si>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</si>
  <si>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</si>
  <si>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</si>
  <si>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</si>
  <si>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</si>
  <si>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</si>
  <si>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</si>
  <si>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</si>
  <si>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</si>
  <si>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</si>
  <si>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</si>
  <si>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</si>
  <si>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</si>
  <si>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</si>
  <si>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</si>
  <si>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</si>
  <si>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</si>
  <si>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</si>
  <si>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</si>
  <si>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</si>
  <si>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</si>
  <si>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</si>
  <si>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</si>
  <si>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</si>
  <si>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</si>
  <si>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</si>
  <si>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</si>
  <si>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</si>
  <si>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</si>
  <si>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</si>
  <si>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</si>
  <si>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</si>
  <si>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</si>
  <si>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</si>
  <si>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</si>
  <si>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</si>
  <si>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</si>
  <si>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</si>
  <si>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</si>
  <si>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</si>
  <si>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</si>
  <si>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</si>
  <si>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</si>
  <si>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</si>
  <si>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</si>
  <si>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</si>
  <si>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</si>
  <si>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</si>
  <si>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</si>
  <si>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</si>
  <si>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</si>
  <si>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</si>
  <si>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</si>
  <si>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</si>
  <si>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</si>
  <si>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</si>
  <si>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</si>
  <si>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</si>
  <si>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</si>
  <si>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</si>
  <si>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</si>
  <si>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</si>
  <si>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</si>
  <si>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</si>
  <si>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</si>
  <si>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</si>
  <si>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</si>
  <si>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</si>
  <si>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</si>
  <si>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</si>
  <si>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</si>
  <si>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</si>
  <si>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</si>
  <si>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</si>
  <si>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</si>
  <si>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</si>
  <si>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</si>
  <si>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</si>
  <si>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</si>
  <si>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</si>
  <si>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</si>
  <si>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</si>
  <si>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</si>
  <si>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</si>
  <si>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</si>
  <si>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</si>
  <si>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</si>
  <si>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</si>
  <si>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</si>
  <si>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</si>
  <si>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</si>
  <si>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</si>
  <si>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</si>
  <si>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</si>
  <si>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</si>
  <si>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</si>
  <si>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</si>
  <si>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</si>
  <si>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</si>
  <si>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</si>
  <si>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</si>
  <si>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</si>
  <si>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</si>
  <si>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</si>
  <si>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</si>
  <si>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</si>
  <si>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</si>
  <si>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</si>
  <si>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</si>
  <si>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</si>
  <si>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</si>
  <si>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</si>
  <si>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</si>
  <si>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</si>
  <si>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</si>
  <si>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</si>
  <si>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</si>
  <si>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</si>
  <si>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</si>
  <si>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</si>
  <si>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</si>
  <si>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</si>
  <si>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</si>
  <si>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</si>
  <si>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</si>
  <si>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</si>
  <si>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</si>
  <si>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</si>
  <si>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</si>
  <si>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</si>
  <si>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</si>
  <si>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</si>
  <si>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</si>
  <si>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</si>
  <si>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</si>
  <si>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</si>
  <si>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</si>
  <si>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</si>
  <si>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</si>
  <si>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</si>
  <si>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</si>
  <si>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</si>
  <si>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</si>
  <si>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</si>
  <si>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</si>
  <si>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</si>
  <si>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</si>
  <si>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</si>
  <si>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</si>
  <si>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</si>
  <si>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</si>
  <si>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</si>
  <si>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</si>
  <si>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</si>
  <si>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</si>
  <si>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</si>
  <si>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</si>
  <si>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</si>
  <si>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</si>
  <si>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</si>
  <si>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</si>
  <si>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</si>
  <si>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</si>
  <si>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</si>
  <si>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</si>
  <si>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</si>
  <si>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</si>
  <si>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</si>
  <si>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</si>
  <si>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</si>
  <si>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</si>
  <si>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</si>
  <si>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</si>
  <si>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</si>
  <si>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</si>
  <si>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</si>
  <si>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</si>
  <si>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</si>
  <si>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</si>
  <si>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</si>
  <si>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</si>
  <si>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</si>
  <si>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</si>
  <si>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</si>
  <si>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</si>
  <si>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</si>
  <si>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</si>
  <si>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</si>
  <si>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</si>
  <si>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</si>
  <si>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</si>
  <si>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</si>
  <si>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</si>
  <si>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</si>
  <si>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</si>
  <si>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</si>
  <si>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</si>
  <si>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</si>
  <si>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</si>
  <si>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</si>
  <si>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</si>
  <si>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</si>
  <si>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</si>
  <si>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</si>
  <si>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</si>
  <si>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</si>
  <si>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</si>
  <si>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</si>
  <si>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</si>
  <si>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</si>
  <si>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</si>
  <si>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</si>
  <si>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</si>
  <si>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</si>
  <si>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</si>
  <si>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</si>
  <si>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</si>
  <si>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</si>
  <si>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</si>
  <si>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</si>
  <si>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</si>
  <si>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</si>
  <si>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</si>
  <si>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</si>
  <si>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</si>
  <si>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</si>
  <si>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</si>
  <si>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</si>
  <si>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</si>
  <si>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</si>
  <si>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</si>
  <si>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</si>
  <si>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</si>
  <si>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</si>
  <si>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</si>
  <si>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</si>
  <si>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</si>
  <si>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</si>
  <si>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</si>
  <si>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</si>
  <si>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</si>
  <si>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</si>
  <si>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</si>
  <si>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</si>
  <si>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</si>
  <si>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</si>
  <si>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</si>
  <si>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</si>
  <si>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</si>
  <si>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</si>
  <si>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</si>
  <si>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</si>
  <si>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</si>
  <si>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</si>
  <si>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</si>
  <si>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</si>
  <si>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</si>
  <si>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</si>
  <si>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</si>
  <si>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</si>
  <si>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</si>
  <si>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</si>
  <si>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</si>
  <si>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</si>
  <si>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</si>
  <si>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</si>
  <si>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</si>
  <si>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</si>
  <si>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</si>
  <si>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</si>
  <si>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</si>
  <si>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</si>
  <si>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</si>
  <si>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</si>
  <si>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</si>
  <si>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</si>
  <si>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</si>
  <si>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</si>
  <si>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</si>
  <si>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</si>
  <si>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</si>
  <si>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</si>
  <si>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</si>
  <si>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</si>
  <si>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</si>
  <si>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</si>
  <si>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</si>
  <si>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</si>
  <si>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</si>
  <si>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</si>
  <si>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</si>
  <si>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</si>
  <si>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</si>
  <si>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</si>
  <si>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</si>
  <si>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</si>
  <si>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</si>
  <si>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</si>
  <si>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</si>
  <si>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</si>
  <si>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</si>
  <si>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</si>
  <si>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</si>
  <si>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</si>
  <si>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</si>
  <si>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</si>
  <si>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</si>
  <si>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</si>
  <si>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</si>
  <si>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</si>
  <si>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</si>
  <si>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</si>
  <si>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</si>
  <si>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</si>
  <si>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</si>
  <si>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</si>
  <si>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</si>
  <si>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</si>
  <si>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</si>
  <si>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</si>
  <si>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</si>
  <si>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</si>
  <si>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</si>
  <si>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</si>
  <si>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</si>
  <si>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</si>
  <si>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</si>
  <si>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</si>
  <si>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</si>
  <si>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</si>
  <si>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</si>
  <si>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</si>
  <si>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</si>
  <si>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</si>
  <si>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</si>
  <si>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</si>
  <si>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</si>
  <si>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</si>
  <si>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</si>
  <si>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</si>
  <si>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</si>
  <si>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</si>
  <si>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</si>
  <si>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</si>
  <si>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</si>
  <si>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</si>
  <si>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</si>
  <si>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</si>
  <si>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</si>
  <si>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</si>
  <si>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</si>
  <si>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</si>
  <si>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</si>
  <si>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</si>
  <si>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</si>
  <si>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</si>
  <si>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</si>
  <si>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</si>
  <si>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</si>
  <si>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</si>
  <si>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</si>
  <si>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</si>
  <si>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</si>
  <si>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</si>
  <si>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</si>
  <si>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</si>
  <si>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</si>
  <si>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</si>
  <si>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</si>
  <si>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</si>
  <si>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</si>
  <si>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</si>
  <si>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</si>
  <si>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</si>
  <si>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</si>
  <si>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</si>
  <si>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</si>
  <si>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</si>
  <si>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</si>
  <si>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</si>
  <si>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</si>
  <si>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</si>
  <si>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</si>
  <si>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</si>
  <si>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</si>
  <si>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</si>
  <si>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</si>
  <si>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</si>
  <si>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</si>
  <si>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</si>
  <si>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</si>
  <si>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</si>
  <si>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</si>
  <si>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</si>
  <si>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</si>
  <si>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</si>
  <si>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</si>
  <si>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</si>
  <si>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</si>
  <si>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</si>
  <si>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</si>
  <si>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</si>
  <si>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</si>
  <si>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</si>
  <si>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</si>
  <si>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</si>
  <si>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</si>
  <si>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</si>
  <si>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</si>
  <si>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</si>
  <si>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</si>
  <si>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</si>
  <si>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</si>
  <si>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</si>
  <si>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</si>
  <si>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</si>
  <si>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</si>
  <si>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</si>
  <si>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</si>
  <si>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</si>
  <si>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</si>
  <si>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</si>
  <si>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</si>
  <si>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</si>
  <si>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</si>
  <si>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</si>
  <si>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</si>
  <si>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</si>
  <si>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</si>
  <si>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</si>
  <si>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</si>
  <si>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</si>
  <si>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</si>
  <si>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</si>
  <si>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</si>
  <si>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</si>
  <si>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</si>
  <si>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</si>
  <si>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</si>
  <si>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</si>
  <si>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</si>
  <si>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</si>
  <si>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</si>
  <si>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</si>
  <si>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</si>
  <si>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</si>
  <si>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</si>
  <si>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</si>
  <si>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</si>
  <si>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</si>
  <si>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</si>
  <si>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</si>
  <si>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</si>
  <si>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</si>
  <si>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</si>
  <si>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</si>
  <si>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</si>
  <si>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</si>
  <si>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</si>
  <si>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</si>
  <si>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</si>
  <si>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</si>
  <si>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</si>
  <si>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</si>
  <si>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</si>
  <si>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</si>
  <si>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</si>
  <si>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</si>
  <si>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</si>
  <si>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</si>
  <si>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</si>
  <si>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</si>
  <si>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</si>
  <si>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</si>
  <si>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</si>
  <si>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</si>
  <si>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</si>
  <si>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</si>
  <si>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</si>
  <si>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</si>
  <si>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</si>
  <si>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</si>
  <si>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</si>
  <si>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</si>
  <si>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</si>
  <si>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</si>
  <si>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</si>
  <si>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</si>
  <si>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</si>
  <si>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</si>
  <si>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</si>
  <si>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</si>
  <si>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</si>
  <si>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</si>
  <si>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</si>
  <si>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</si>
  <si>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</si>
  <si>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</si>
  <si>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</si>
  <si>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</si>
  <si>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</si>
  <si>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</si>
  <si>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</si>
  <si>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</si>
  <si>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</si>
  <si>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</si>
  <si>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</si>
  <si>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</si>
  <si>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</si>
  <si>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</si>
  <si>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</si>
  <si>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</si>
  <si>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</si>
  <si>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</si>
  <si>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</si>
  <si>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</si>
  <si>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</si>
  <si>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</si>
  <si>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</si>
  <si>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</si>
  <si>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</si>
  <si>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</si>
  <si>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</si>
  <si>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</si>
  <si>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</si>
  <si>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</si>
  <si>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</si>
  <si>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</si>
  <si>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</si>
  <si>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</si>
  <si>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</si>
  <si>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</si>
  <si>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</si>
  <si>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</si>
  <si>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</si>
  <si>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</si>
  <si>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</si>
  <si>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</si>
  <si>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</si>
  <si>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</si>
  <si>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</si>
  <si>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</si>
  <si>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</si>
  <si>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</si>
  <si>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</si>
  <si>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</si>
  <si>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</si>
  <si>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</si>
  <si>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</si>
  <si>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</si>
  <si>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</si>
  <si>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</si>
  <si>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</si>
  <si>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</si>
  <si>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</si>
  <si>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</si>
  <si>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</si>
  <si>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</si>
  <si>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</si>
  <si>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</si>
  <si>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</si>
  <si>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</si>
  <si>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</si>
  <si>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</si>
  <si>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</si>
  <si>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</si>
  <si>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</si>
  <si>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</si>
  <si>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</si>
  <si>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</si>
  <si>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</si>
  <si>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</si>
  <si>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</si>
  <si>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</si>
  <si>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</si>
  <si>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</si>
  <si>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</si>
  <si>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</si>
  <si>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</si>
  <si>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</si>
  <si>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</si>
  <si>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</si>
  <si>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</si>
  <si>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</si>
  <si>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</si>
  <si>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</si>
  <si>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</si>
  <si>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</si>
  <si>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</si>
  <si>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</si>
  <si>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</si>
  <si>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</si>
  <si>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</si>
  <si>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</si>
  <si>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</si>
  <si>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</si>
  <si>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</si>
  <si>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</si>
  <si>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</si>
  <si>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</si>
  <si>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</si>
  <si>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</si>
  <si>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</si>
  <si>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</si>
  <si>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</si>
  <si>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</si>
  <si>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</si>
  <si>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</si>
  <si>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</si>
  <si>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</si>
  <si>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</si>
  <si>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</si>
  <si>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</si>
  <si>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</si>
  <si>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</si>
  <si>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</si>
  <si>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</si>
  <si>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</si>
  <si>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</si>
  <si>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</si>
  <si>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</si>
  <si>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</si>
  <si>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</si>
  <si>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</si>
  <si>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</si>
  <si>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</si>
  <si>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</si>
  <si>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</si>
  <si>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</si>
  <si>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</si>
  <si>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</si>
  <si>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</si>
  <si>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</si>
  <si>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</si>
  <si>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</si>
  <si>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</si>
  <si>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</si>
  <si>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</si>
  <si>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</si>
  <si>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</si>
  <si>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</si>
  <si>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</si>
  <si>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</si>
  <si>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</si>
  <si>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</si>
  <si>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</si>
  <si>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</si>
  <si>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</si>
  <si>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</si>
  <si>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</si>
  <si>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</si>
  <si>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</si>
  <si>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</si>
  <si>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</si>
  <si>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</si>
  <si>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</si>
  <si>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</si>
  <si>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</si>
  <si>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</si>
  <si>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</si>
  <si>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</si>
  <si>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</si>
  <si>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</si>
  <si>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</si>
  <si>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</si>
  <si>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</si>
  <si>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</si>
  <si>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</si>
  <si>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</si>
  <si>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</si>
  <si>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</si>
  <si>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</si>
  <si>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</si>
  <si>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</si>
  <si>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</si>
  <si>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</si>
  <si>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</si>
  <si>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</si>
  <si>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</si>
  <si>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</si>
  <si>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</si>
  <si>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</si>
  <si>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</si>
  <si>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</si>
  <si>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</si>
  <si>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</si>
  <si>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</si>
  <si>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</si>
  <si>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</si>
  <si>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</si>
  <si>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</si>
  <si>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</si>
  <si>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</si>
  <si>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</si>
  <si>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</si>
  <si>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</si>
  <si>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</si>
  <si>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</si>
  <si>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</si>
  <si>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</si>
  <si>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</si>
  <si>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</si>
  <si>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</si>
  <si>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</si>
  <si>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</si>
  <si>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</si>
  <si>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</si>
  <si>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</si>
  <si>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</si>
  <si>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</si>
  <si>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</si>
  <si>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</si>
  <si>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</si>
  <si>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</si>
  <si>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</si>
  <si>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</si>
  <si>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</si>
  <si>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</si>
  <si>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</si>
  <si>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</si>
  <si>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</si>
  <si>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</si>
  <si>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</si>
  <si>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</si>
  <si>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</si>
  <si>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</si>
  <si>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</si>
  <si>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</si>
  <si>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</si>
  <si>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</si>
  <si>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</si>
  <si>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</si>
  <si>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</si>
  <si>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</si>
  <si>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</si>
  <si>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</si>
  <si>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</si>
  <si>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</si>
  <si>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</si>
  <si>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</si>
  <si>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</si>
  <si>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</si>
  <si>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</si>
  <si>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</si>
  <si>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</si>
  <si>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</si>
  <si>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</si>
  <si>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</si>
  <si>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</si>
  <si>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</si>
  <si>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</si>
  <si>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</si>
  <si>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</si>
  <si>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</si>
  <si>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</si>
  <si>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</si>
  <si>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</si>
  <si>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</si>
  <si>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</si>
  <si>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</si>
  <si>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</si>
  <si>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</si>
  <si>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</si>
  <si>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</si>
  <si>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</si>
  <si>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</si>
  <si>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</si>
  <si>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</si>
  <si>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</si>
  <si>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</si>
  <si>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</si>
  <si>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</si>
  <si>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</si>
  <si>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</si>
  <si>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</si>
  <si>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</si>
  <si>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</si>
  <si>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</si>
  <si>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</si>
  <si>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</si>
  <si>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</si>
  <si>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</si>
  <si>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</si>
  <si>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</si>
  <si>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</si>
  <si>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</si>
  <si>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</si>
  <si>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</si>
  <si>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</si>
  <si>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</si>
  <si>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</si>
  <si>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</si>
  <si>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</si>
  <si>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</si>
  <si>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</si>
  <si>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</si>
  <si>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</si>
  <si>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</si>
  <si>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</si>
  <si>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</si>
  <si>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</si>
  <si>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</si>
  <si>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</si>
  <si>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</si>
  <si>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</si>
  <si>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</si>
  <si>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</si>
  <si>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</si>
  <si>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</si>
  <si>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</si>
  <si>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</si>
  <si>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</si>
  <si>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</si>
  <si>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</si>
  <si>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</si>
  <si>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</si>
  <si>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</si>
  <si>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</si>
  <si>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</si>
  <si>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</si>
  <si>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</si>
  <si>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</si>
  <si>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</si>
  <si>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</si>
  <si>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</si>
  <si>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</si>
  <si>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</si>
  <si>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</si>
  <si>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</si>
  <si>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</si>
  <si>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</si>
  <si>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</si>
  <si>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</si>
  <si>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</si>
  <si>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</si>
  <si>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</si>
  <si>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</si>
  <si>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</si>
  <si>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</si>
  <si>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</si>
  <si>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</si>
  <si>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</si>
  <si>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</si>
  <si>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</si>
  <si>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</si>
  <si>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</si>
  <si>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</si>
  <si>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</si>
  <si>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</si>
  <si>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</si>
  <si>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</si>
  <si>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</si>
  <si>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</si>
  <si>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</si>
  <si>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</si>
  <si>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</si>
  <si>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</si>
  <si>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</si>
  <si>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</si>
  <si>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</si>
  <si>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</si>
  <si>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</si>
  <si>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</si>
  <si>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</si>
  <si>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</si>
  <si>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</si>
  <si>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</si>
  <si>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</si>
  <si>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</si>
  <si>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</si>
  <si>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</si>
  <si>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</si>
  <si>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</si>
  <si>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</si>
  <si>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</si>
  <si>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</si>
  <si>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</si>
  <si>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</si>
  <si>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</si>
  <si>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</si>
  <si>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</si>
  <si>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</si>
  <si>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</si>
  <si>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</si>
  <si>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</si>
  <si>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</si>
  <si>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</si>
  <si>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</si>
  <si>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</si>
  <si>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</si>
  <si>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</si>
  <si>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</si>
  <si>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</si>
  <si>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</si>
  <si>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</si>
  <si>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</si>
  <si>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</si>
  <si>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</si>
  <si>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</si>
  <si>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</si>
  <si>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</si>
  <si>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</si>
  <si>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</si>
  <si>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</si>
  <si>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</si>
  <si>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</si>
  <si>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</si>
  <si>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</si>
  <si>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</si>
  <si>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</si>
  <si>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</si>
  <si>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</si>
  <si>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</si>
  <si>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</si>
  <si>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</si>
  <si>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</si>
  <si>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</si>
  <si>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</si>
  <si>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</si>
  <si>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</si>
  <si>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</si>
  <si>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</si>
  <si>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</si>
  <si>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</si>
  <si>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</si>
  <si>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</si>
  <si>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</si>
  <si>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</si>
  <si>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</si>
  <si>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</si>
  <si>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</si>
  <si>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</si>
  <si>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</si>
  <si>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</si>
  <si>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</si>
  <si>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</si>
  <si>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</si>
  <si>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</si>
  <si>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</si>
  <si>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</si>
  <si>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</si>
  <si>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</si>
  <si>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</si>
  <si>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</si>
  <si>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</si>
  <si>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</si>
  <si>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</si>
  <si>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</si>
  <si>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</si>
  <si>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</si>
  <si>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</si>
  <si>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</si>
  <si>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</si>
  <si>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</si>
  <si>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</si>
  <si>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</si>
  <si>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</si>
  <si>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</si>
  <si>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</si>
  <si>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</si>
  <si>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</si>
  <si>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</si>
  <si>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</si>
  <si>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</si>
  <si>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</si>
  <si>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</si>
  <si>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</si>
  <si>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</si>
  <si>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</si>
  <si>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</si>
  <si>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</si>
  <si>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</si>
  <si>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</si>
  <si>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</si>
  <si>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</si>
  <si>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</si>
  <si>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</si>
  <si>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</si>
  <si>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</si>
  <si>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</si>
  <si>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</si>
  <si>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</si>
  <si>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</si>
  <si>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</si>
  <si>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</si>
  <si>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</si>
  <si>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</si>
  <si>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</si>
  <si>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</si>
  <si>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</si>
  <si>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</si>
  <si>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</si>
  <si>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</si>
  <si>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</si>
  <si>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</si>
  <si>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</si>
  <si>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</si>
  <si>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</si>
  <si>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</si>
  <si>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</si>
  <si>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</si>
  <si>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</si>
  <si>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</si>
  <si>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</si>
  <si>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</si>
  <si>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</si>
  <si>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</si>
  <si>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</si>
  <si>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</si>
  <si>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</si>
  <si>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</si>
  <si>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</si>
  <si>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</si>
  <si>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</si>
  <si>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</si>
  <si>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</si>
  <si>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</si>
  <si>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</si>
  <si>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</si>
  <si>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</si>
  <si>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</si>
  <si>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</si>
  <si>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</si>
  <si>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</si>
  <si>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</si>
  <si>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</si>
  <si>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</si>
  <si>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</si>
  <si>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</si>
  <si>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</si>
  <si>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</si>
  <si>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</si>
  <si>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</si>
  <si>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</si>
  <si>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</si>
  <si>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</si>
  <si>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</si>
  <si>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</si>
  <si>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</si>
  <si>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</si>
  <si>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</si>
  <si>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</si>
  <si>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</si>
  <si>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</si>
  <si>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</si>
  <si>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</si>
  <si>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</si>
  <si>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</si>
  <si>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</si>
  <si>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</si>
  <si>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</si>
  <si>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</si>
  <si>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</si>
  <si>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</si>
  <si>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</si>
  <si>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</si>
  <si>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</si>
  <si>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</si>
  <si>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</si>
  <si>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</si>
  <si>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</si>
  <si>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</si>
  <si>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</si>
  <si>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</si>
  <si>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</si>
  <si>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</si>
  <si>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</si>
  <si>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</si>
  <si>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</si>
  <si>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</si>
  <si>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</si>
  <si>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</si>
  <si>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</si>
  <si>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</si>
  <si>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</si>
  <si>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</si>
  <si>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</si>
  <si>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</si>
  <si>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</si>
  <si>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</si>
  <si>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</si>
  <si>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</si>
  <si>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</si>
  <si>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</si>
  <si>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</si>
  <si>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</si>
  <si>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</si>
  <si>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</si>
  <si>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</si>
  <si>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</si>
  <si>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</si>
  <si>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</si>
  <si>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</si>
  <si>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</si>
  <si>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</si>
  <si>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</si>
  <si>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</si>
  <si>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</si>
  <si>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</si>
  <si>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</si>
  <si>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</si>
  <si>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</si>
  <si>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</si>
  <si>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</si>
  <si>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</si>
  <si>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</si>
  <si>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</si>
  <si>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</si>
  <si>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</si>
  <si>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</si>
  <si>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</si>
  <si>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</si>
  <si>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</si>
  <si>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</si>
  <si>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</si>
  <si>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</si>
  <si>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</si>
  <si>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</si>
  <si>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</si>
  <si>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</si>
  <si>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</si>
  <si>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</si>
  <si>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</si>
  <si>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</si>
  <si>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</si>
  <si>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</si>
  <si>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</si>
  <si>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</si>
  <si>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</si>
  <si>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</si>
  <si>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</si>
  <si>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</si>
  <si>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</si>
  <si>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</si>
  <si>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</si>
  <si>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</si>
  <si>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</si>
  <si>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</si>
  <si>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</si>
  <si>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</si>
  <si>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</si>
  <si>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</si>
  <si>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</si>
  <si>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</si>
  <si>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</si>
  <si>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</si>
  <si>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</si>
  <si>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</si>
  <si>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</si>
  <si>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</si>
  <si>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</si>
  <si>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</si>
  <si>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</si>
  <si>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</si>
  <si>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</si>
  <si>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</si>
  <si>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</si>
  <si>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</si>
  <si>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</si>
  <si>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</si>
  <si>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</si>
  <si>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</si>
  <si>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</si>
  <si>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</si>
  <si>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</si>
  <si>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</si>
  <si>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</si>
  <si>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</si>
  <si>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</si>
  <si>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</si>
  <si>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</si>
  <si>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</si>
  <si>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</si>
  <si>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</si>
  <si>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</si>
  <si>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</si>
  <si>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</si>
  <si>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</si>
  <si>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</si>
  <si>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</si>
  <si>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</si>
  <si>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</si>
  <si>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</si>
  <si>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</si>
  <si>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</si>
  <si>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</si>
  <si>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</si>
  <si>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</si>
  <si>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</si>
  <si>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</si>
  <si>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</si>
  <si>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</si>
  <si>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</si>
  <si>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</si>
  <si>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</si>
  <si>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</si>
  <si>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</si>
  <si>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</si>
  <si>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</si>
  <si>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</si>
  <si>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</si>
  <si>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</si>
  <si>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</si>
  <si>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</si>
  <si>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</si>
  <si>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</si>
  <si>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</si>
  <si>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</si>
  <si>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</si>
  <si>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</si>
  <si>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</si>
  <si>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</si>
  <si>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</si>
  <si>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</si>
  <si>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</si>
  <si>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</si>
  <si>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</si>
  <si>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</si>
  <si>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</si>
  <si>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</si>
  <si>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</si>
  <si>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</si>
  <si>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</si>
  <si>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</si>
  <si>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</si>
  <si>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</si>
  <si>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</si>
  <si>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</si>
  <si>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</si>
  <si>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</si>
  <si>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</si>
  <si>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</si>
  <si>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</si>
  <si>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</si>
  <si>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</si>
  <si>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</si>
  <si>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</si>
  <si>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</si>
  <si>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</si>
  <si>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</si>
  <si>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</si>
  <si>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</si>
  <si>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</si>
  <si>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</si>
  <si>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</si>
  <si>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</si>
  <si>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</si>
  <si>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</si>
  <si>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</si>
  <si>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</si>
  <si>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</si>
  <si>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</si>
  <si>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</si>
  <si>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</si>
  <si>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</si>
  <si>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</si>
  <si>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</si>
  <si>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</si>
  <si>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</si>
  <si>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</si>
  <si>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</si>
  <si>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</si>
  <si>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</si>
  <si>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</si>
  <si>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</si>
  <si>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</si>
  <si>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</si>
  <si>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</si>
  <si>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</si>
  <si>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</si>
  <si>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</si>
  <si>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</si>
  <si>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</si>
  <si>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</si>
  <si>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</si>
  <si>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</si>
  <si>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</si>
  <si>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</si>
  <si>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</si>
  <si>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</si>
  <si>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</si>
  <si>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</si>
  <si>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</si>
  <si>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</si>
  <si>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</si>
  <si>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</si>
  <si>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</si>
  <si>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</si>
  <si>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</si>
  <si>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</si>
  <si>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</si>
  <si>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</si>
  <si>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</si>
  <si>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</si>
  <si>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</si>
  <si>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</si>
  <si>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</si>
  <si>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</si>
  <si>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</si>
  <si>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</si>
  <si>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</si>
  <si>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</si>
  <si>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</si>
  <si>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</si>
  <si>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</si>
  <si>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</si>
  <si>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</si>
  <si>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</si>
  <si>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</si>
  <si>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</si>
  <si>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</si>
  <si>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</si>
  <si>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</si>
  <si>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</si>
  <si>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</si>
  <si>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</si>
  <si>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</si>
  <si>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</si>
  <si>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</si>
  <si>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</si>
  <si>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</si>
  <si>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</si>
  <si>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</si>
  <si>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</si>
  <si>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</si>
  <si>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</si>
  <si>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</si>
  <si>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</si>
  <si>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</si>
  <si>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</si>
  <si>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</si>
  <si>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</si>
  <si>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</si>
  <si>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</si>
  <si>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</si>
  <si>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</si>
  <si>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</si>
  <si>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</si>
  <si>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</si>
  <si>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</si>
  <si>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</si>
  <si>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</si>
  <si>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</si>
  <si>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</si>
  <si>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</si>
  <si>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</si>
  <si>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</si>
  <si>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</si>
  <si>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</si>
  <si>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</si>
  <si>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</si>
  <si>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</si>
  <si>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</si>
  <si>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</si>
  <si>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</si>
  <si>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</si>
  <si>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</si>
  <si>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</si>
  <si>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</si>
  <si>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</si>
  <si>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</si>
  <si>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</si>
  <si>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</si>
  <si>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</si>
  <si>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</si>
  <si>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</si>
  <si>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</si>
  <si>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</si>
  <si>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</si>
  <si>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</si>
  <si>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</si>
  <si>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</si>
  <si>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</si>
  <si>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</si>
  <si>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</si>
  <si>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</si>
  <si>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</si>
  <si>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</si>
  <si>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</si>
  <si>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</si>
  <si>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</si>
  <si>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</si>
  <si>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</si>
  <si>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</si>
  <si>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</si>
  <si>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</si>
  <si>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</si>
  <si>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</si>
  <si>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</si>
  <si>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</si>
  <si>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</si>
  <si>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</si>
  <si>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</si>
  <si>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</si>
  <si>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</si>
  <si>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</si>
  <si>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</si>
  <si>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</si>
  <si>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</si>
  <si>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</si>
  <si>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</si>
  <si>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</si>
  <si>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</si>
  <si>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</si>
  <si>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</si>
  <si>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</si>
  <si>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</si>
  <si>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</si>
  <si>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</si>
  <si>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</si>
  <si>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</si>
  <si>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</si>
  <si>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</si>
  <si>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</si>
  <si>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</si>
  <si>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</si>
  <si>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</si>
  <si>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</si>
  <si>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</si>
  <si>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</si>
  <si>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</si>
  <si>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</si>
  <si>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</si>
  <si>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</si>
  <si>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</si>
  <si>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</si>
  <si>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</si>
  <si>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</si>
  <si>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</si>
  <si>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</si>
  <si>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</si>
  <si>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</si>
  <si>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</si>
  <si>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</si>
  <si>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</si>
  <si>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</si>
  <si>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</si>
  <si>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</si>
  <si>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</si>
  <si>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</si>
  <si>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</si>
  <si>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</si>
  <si>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</si>
  <si>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</si>
  <si>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</si>
  <si>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</si>
  <si>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</si>
  <si>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</si>
  <si>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</si>
  <si>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</si>
  <si>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</si>
  <si>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</si>
  <si>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</si>
  <si>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</si>
  <si>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</si>
  <si>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</si>
  <si>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</si>
  <si>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</si>
  <si>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</si>
  <si>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</si>
  <si>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</si>
  <si>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</si>
  <si>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</si>
  <si>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</si>
  <si>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</si>
  <si>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</si>
  <si>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</si>
  <si>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</si>
  <si>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</si>
  <si>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</si>
  <si>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</si>
  <si>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</si>
  <si>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</si>
  <si>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</si>
  <si>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</si>
  <si>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</si>
  <si>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</si>
  <si>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</si>
  <si>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</si>
  <si>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</si>
  <si>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</si>
  <si>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</si>
  <si>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</si>
  <si>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</si>
  <si>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</si>
  <si>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</si>
  <si>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</si>
  <si>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</si>
  <si>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</si>
  <si>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</si>
  <si>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</si>
  <si>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</si>
  <si>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</si>
  <si>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</si>
  <si>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</si>
  <si>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</si>
  <si>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</si>
  <si>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</si>
  <si>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</si>
  <si>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</si>
  <si>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</si>
  <si>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</si>
  <si>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</si>
  <si>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</si>
  <si>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</si>
  <si>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</si>
  <si>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</si>
  <si>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</si>
  <si>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</si>
  <si>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</si>
  <si>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</si>
  <si>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</si>
  <si>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</si>
  <si>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</si>
  <si>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</si>
  <si>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</si>
  <si>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</si>
  <si>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</si>
  <si>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</si>
  <si>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</si>
  <si>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</si>
  <si>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</si>
  <si>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</si>
  <si>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</si>
  <si>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</si>
  <si>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</si>
  <si>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</si>
  <si>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</si>
  <si>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</si>
  <si>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</si>
  <si>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</si>
  <si>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</si>
  <si>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</si>
  <si>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</si>
  <si>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</si>
  <si>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</si>
  <si>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</si>
  <si>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</si>
  <si>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</si>
  <si>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</si>
  <si>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</si>
  <si>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</si>
  <si>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</si>
  <si>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</si>
  <si>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</si>
  <si>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</si>
  <si>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</si>
  <si>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</si>
  <si>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</si>
  <si>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</si>
  <si>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</si>
  <si>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</si>
  <si>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</si>
  <si>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</si>
  <si>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</si>
  <si>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</si>
  <si>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</si>
  <si>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</si>
  <si>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</si>
  <si>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</si>
  <si>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</si>
  <si>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</si>
  <si>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</si>
  <si>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</si>
  <si>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</si>
  <si>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</si>
  <si>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</si>
  <si>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</si>
  <si>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</si>
  <si>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</si>
  <si>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</si>
  <si>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</si>
  <si>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</si>
  <si>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</si>
  <si>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</si>
  <si>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</si>
  <si>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</si>
  <si>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</si>
  <si>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</si>
  <si>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</si>
  <si>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</si>
  <si>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</si>
  <si>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</si>
  <si>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</si>
  <si>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</si>
  <si>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</si>
  <si>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</si>
  <si>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</si>
  <si>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</si>
  <si>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</si>
  <si>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</si>
  <si>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</si>
  <si>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</si>
  <si>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</si>
  <si>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</si>
  <si>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</si>
  <si>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</si>
  <si>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</si>
  <si>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</si>
  <si>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</si>
  <si>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</si>
  <si>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</si>
  <si>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</si>
  <si>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</si>
  <si>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</si>
  <si>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</si>
  <si>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</si>
  <si>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</si>
  <si>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</si>
  <si>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</si>
  <si>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</si>
  <si>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</si>
  <si>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</si>
  <si>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</si>
  <si>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</si>
  <si>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</si>
  <si>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</si>
  <si>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</si>
  <si>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</si>
  <si>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</si>
  <si>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</si>
  <si>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</si>
  <si>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</si>
  <si>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</si>
  <si>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</si>
  <si>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</si>
  <si>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</si>
  <si>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</si>
  <si>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</si>
  <si>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</si>
  <si>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</si>
  <si>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</si>
  <si>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</si>
  <si>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</si>
  <si>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</si>
  <si>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</si>
  <si>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</si>
  <si>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</si>
  <si>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</si>
  <si>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</si>
  <si>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</si>
  <si>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</si>
  <si>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</si>
  <si>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</si>
  <si>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</si>
  <si>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</si>
  <si>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</si>
  <si>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</si>
  <si>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</si>
  <si>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</si>
  <si>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</si>
  <si>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</si>
  <si>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</si>
  <si>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</si>
  <si>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</si>
  <si>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</si>
  <si>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</si>
  <si>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</si>
  <si>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</si>
  <si>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</si>
  <si>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</si>
  <si>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</si>
  <si>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</si>
  <si>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</si>
  <si>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</si>
  <si>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</si>
  <si>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</si>
  <si>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</si>
  <si>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</si>
  <si>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</si>
  <si>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</si>
  <si>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</si>
  <si>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</si>
  <si>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</si>
  <si>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</si>
  <si>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</si>
  <si>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</si>
  <si>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</si>
  <si>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</si>
  <si>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</si>
  <si>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</si>
  <si>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</si>
  <si>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</si>
  <si>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</si>
  <si>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</si>
  <si>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</si>
  <si>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</si>
  <si>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</si>
  <si>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</si>
  <si>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</si>
  <si>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</si>
  <si>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</si>
  <si>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</si>
  <si>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</si>
  <si>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</si>
  <si>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</si>
  <si>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</si>
  <si>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</si>
  <si>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</si>
  <si>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</si>
  <si>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</si>
  <si>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</si>
  <si>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</si>
  <si>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</si>
  <si>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</si>
  <si>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</si>
  <si>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</si>
  <si>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</si>
  <si>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</si>
  <si>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</si>
  <si>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</si>
  <si>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</si>
  <si>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</si>
  <si>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</si>
  <si>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</si>
  <si>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</si>
  <si>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</si>
  <si>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</si>
  <si>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</si>
  <si>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</si>
  <si>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</si>
  <si>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</si>
  <si>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</si>
  <si>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</si>
  <si>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</si>
  <si>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</si>
  <si>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</si>
  <si>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</si>
  <si>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</si>
  <si>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</si>
  <si>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</si>
  <si>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</si>
  <si>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</si>
  <si>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</si>
  <si>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</si>
  <si>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</si>
  <si>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</si>
  <si>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</si>
  <si>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</si>
  <si>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</si>
  <si>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</si>
  <si>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</si>
  <si>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</si>
  <si>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</si>
  <si>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</si>
  <si>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</si>
  <si>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</si>
  <si>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</si>
  <si>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</si>
  <si>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</si>
  <si>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</si>
  <si>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</si>
  <si>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</si>
  <si>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</si>
  <si>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</si>
  <si>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</si>
  <si>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</si>
  <si>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</si>
  <si>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</si>
  <si>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</si>
  <si>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</si>
  <si>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</si>
  <si>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</si>
  <si>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</si>
  <si>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</si>
  <si>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</si>
  <si>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</si>
  <si>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</si>
  <si>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</si>
  <si>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</si>
  <si>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</si>
  <si>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</si>
  <si>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</si>
  <si>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</si>
  <si>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</si>
  <si>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</si>
  <si>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</si>
  <si>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</si>
  <si>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</si>
  <si>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</si>
  <si>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</si>
  <si>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</si>
  <si>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</si>
  <si>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</si>
  <si>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</si>
  <si>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</si>
  <si>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</si>
  <si>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</si>
  <si>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</si>
  <si>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</si>
  <si>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</si>
  <si>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</si>
  <si>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</si>
  <si>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</si>
  <si>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</si>
  <si>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</si>
  <si>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</si>
  <si>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</si>
  <si>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</si>
  <si>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</si>
  <si>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</si>
  <si>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</si>
  <si>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</si>
  <si>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</si>
  <si>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</si>
  <si>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</si>
  <si>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</si>
  <si>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</si>
  <si>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</si>
  <si>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</si>
  <si>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</si>
  <si>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</si>
  <si>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</si>
  <si>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</si>
  <si>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</si>
  <si>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</si>
  <si>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</si>
  <si>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</si>
  <si>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</si>
  <si>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</si>
  <si>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</si>
  <si>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</si>
  <si>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</si>
  <si>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</si>
  <si>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</si>
  <si>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</si>
  <si>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</si>
  <si>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</si>
  <si>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</si>
  <si>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</si>
  <si>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</si>
  <si>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</si>
  <si>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</si>
  <si>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</si>
  <si>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</si>
  <si>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</si>
  <si>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</si>
  <si>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</si>
  <si>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</si>
  <si>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</si>
  <si>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</si>
  <si>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</si>
  <si>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</si>
  <si>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</si>
  <si>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</si>
  <si>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</si>
  <si>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</si>
  <si>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</si>
  <si>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</si>
  <si>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</si>
  <si>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</si>
  <si>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</si>
  <si>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</si>
  <si>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</si>
  <si>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</si>
  <si>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</si>
  <si>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</si>
  <si>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</si>
  <si>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</si>
  <si>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</si>
  <si>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</si>
  <si>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</si>
  <si>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</si>
  <si>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</si>
  <si>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</si>
  <si>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</si>
  <si>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</si>
  <si>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</si>
  <si>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</si>
  <si>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</si>
  <si>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</si>
  <si>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</si>
  <si>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</si>
  <si>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</si>
  <si>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</si>
  <si>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</si>
  <si>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</si>
  <si>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</si>
  <si>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</si>
  <si>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</si>
  <si>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</si>
  <si>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</si>
  <si>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</si>
  <si>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</si>
  <si>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</si>
  <si>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</si>
  <si>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</si>
  <si>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</si>
  <si>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</si>
  <si>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</si>
  <si>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</si>
  <si>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</si>
  <si>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</si>
  <si>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</si>
  <si>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</si>
  <si>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</si>
  <si>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</si>
  <si>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</si>
  <si>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</si>
  <si>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</si>
  <si>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</si>
  <si>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</si>
  <si>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</si>
  <si>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</si>
  <si>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</si>
  <si>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</si>
  <si>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</si>
  <si>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</si>
  <si>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</si>
  <si>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</si>
  <si>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</si>
  <si>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</si>
  <si>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</si>
  <si>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</si>
  <si>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</si>
  <si>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</si>
  <si>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</si>
  <si>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</si>
  <si>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</si>
  <si>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</si>
  <si>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</si>
  <si>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</si>
  <si>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</si>
  <si>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</si>
  <si>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</si>
  <si>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</si>
  <si>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</si>
  <si>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</si>
  <si>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</si>
  <si>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</si>
  <si>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</si>
  <si>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</si>
  <si>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</si>
  <si>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</si>
  <si>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</si>
  <si>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</si>
  <si>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</si>
  <si>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</si>
  <si>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</si>
  <si>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</si>
  <si>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</si>
  <si>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</si>
  <si>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</si>
  <si>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</si>
  <si>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</si>
  <si>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</si>
  <si>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</si>
  <si>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</si>
  <si>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</si>
  <si>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</si>
  <si>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</si>
  <si>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</si>
  <si>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</si>
  <si>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</si>
  <si>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</si>
  <si>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</si>
  <si>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</si>
  <si>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</si>
  <si>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</si>
  <si>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</si>
  <si>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</si>
  <si>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</si>
  <si>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</si>
  <si>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</si>
  <si>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</si>
  <si>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</si>
  <si>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</si>
  <si>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</si>
  <si>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</si>
  <si>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</si>
  <si>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</si>
  <si>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</si>
  <si>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</si>
  <si>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</si>
  <si>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</si>
  <si>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</si>
  <si>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</si>
  <si>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</si>
  <si>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</si>
  <si>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</si>
  <si>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</si>
  <si>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</si>
  <si>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</si>
  <si>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</si>
  <si>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</si>
  <si>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</si>
  <si>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</si>
  <si>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</si>
  <si>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</si>
  <si>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</si>
  <si>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</si>
  <si>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</si>
  <si>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</si>
  <si>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</si>
  <si>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</si>
  <si>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</si>
  <si>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</si>
  <si>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</si>
  <si>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</si>
  <si>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</si>
  <si>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</si>
  <si>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</si>
  <si>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</si>
  <si>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</si>
  <si>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</si>
  <si>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</si>
  <si>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</si>
  <si>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</si>
  <si>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</si>
  <si>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</si>
  <si>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</si>
  <si>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</si>
  <si>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</si>
  <si>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</si>
  <si>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</si>
  <si>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</si>
  <si>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</si>
  <si>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</si>
  <si>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</si>
  <si>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</si>
  <si>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</si>
  <si>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</si>
  <si>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</si>
  <si>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</si>
  <si>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</si>
  <si>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</si>
  <si>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</si>
  <si>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</si>
  <si>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</si>
  <si>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</si>
  <si>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</si>
  <si>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</si>
  <si>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</si>
  <si>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</si>
  <si>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</si>
  <si>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</si>
  <si>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</si>
  <si>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</si>
  <si>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</si>
  <si>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</si>
  <si>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</si>
  <si>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</si>
  <si>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</si>
  <si>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</si>
  <si>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</si>
  <si>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</si>
  <si>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</si>
  <si>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</si>
  <si>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</si>
  <si>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</si>
  <si>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</si>
  <si>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</si>
  <si>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</si>
  <si>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</si>
  <si>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</si>
  <si>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</si>
  <si>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</si>
  <si>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</si>
  <si>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</si>
  <si>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</si>
  <si>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</si>
  <si>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</si>
  <si>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</si>
  <si>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</si>
  <si>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</si>
  <si>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</si>
  <si>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</si>
  <si>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</si>
  <si>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</si>
  <si>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</si>
  <si>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</si>
  <si>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</si>
  <si>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</si>
  <si>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</si>
  <si>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</si>
  <si>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</si>
  <si>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</si>
  <si>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</si>
  <si>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</si>
  <si>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</si>
  <si>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</si>
  <si>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</si>
  <si>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</si>
  <si>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</si>
  <si>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</si>
  <si>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</si>
  <si>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</si>
  <si>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</si>
  <si>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</si>
  <si>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</si>
  <si>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</si>
  <si>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</si>
  <si>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</si>
  <si>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</si>
  <si>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</si>
  <si>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</si>
  <si>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</si>
  <si>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</si>
  <si>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</si>
  <si>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</si>
  <si>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</si>
  <si>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</si>
  <si>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</si>
  <si>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</si>
  <si>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</si>
  <si>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</si>
  <si>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</si>
  <si>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</si>
  <si>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</si>
  <si>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</si>
  <si>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</si>
  <si>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</si>
  <si>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</si>
  <si>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</si>
  <si>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</si>
  <si>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</si>
  <si>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</si>
  <si>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</si>
  <si>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</si>
  <si>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</si>
  <si>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</si>
  <si>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</si>
  <si>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</si>
  <si>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</si>
  <si>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</si>
  <si>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</si>
  <si>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</si>
  <si>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</si>
  <si>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</si>
  <si>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</si>
  <si>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</si>
  <si>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</si>
  <si>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</si>
  <si>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</si>
  <si>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</si>
  <si>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</si>
  <si>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</si>
  <si>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</si>
  <si>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</si>
  <si>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</si>
  <si>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</si>
  <si>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</si>
  <si>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</si>
  <si>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</si>
  <si>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</si>
  <si>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</si>
  <si>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</si>
  <si>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</si>
  <si>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</si>
  <si>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</si>
  <si>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</si>
  <si>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</si>
  <si>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</si>
  <si>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</si>
  <si>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</si>
  <si>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</si>
  <si>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</si>
  <si>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</si>
  <si>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</si>
  <si>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</si>
  <si>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</si>
  <si>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</si>
  <si>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</si>
  <si>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</si>
  <si>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</si>
  <si>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</si>
  <si>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</si>
  <si>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</si>
  <si>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</si>
  <si>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</si>
  <si>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</si>
  <si>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</si>
  <si>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</si>
  <si>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</si>
  <si>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</si>
  <si>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</si>
  <si>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</si>
  <si>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</si>
  <si>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</si>
  <si>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</si>
  <si>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</si>
  <si>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</si>
  <si>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</si>
  <si>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</si>
  <si>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</si>
  <si>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</si>
  <si>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</si>
  <si>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</si>
  <si>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</si>
  <si>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</si>
  <si>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</si>
  <si>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</si>
  <si>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</si>
  <si>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</si>
  <si>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</si>
  <si>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</si>
  <si>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</si>
  <si>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</si>
  <si>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</si>
  <si>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</si>
  <si>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</si>
  <si>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</si>
  <si>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</si>
  <si>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</si>
  <si>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</si>
  <si>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</si>
  <si>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</si>
  <si>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</si>
  <si>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</si>
  <si>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</si>
  <si>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</si>
  <si>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</si>
  <si>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</si>
  <si>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</si>
  <si>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</si>
  <si>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</si>
  <si>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</si>
  <si>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</si>
  <si>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</si>
  <si>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</si>
  <si>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</si>
  <si>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</si>
  <si>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</si>
  <si>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</si>
  <si>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</si>
  <si>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</si>
  <si>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</si>
  <si>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</si>
  <si>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</si>
  <si>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</si>
  <si>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</si>
  <si>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</si>
  <si>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</si>
  <si>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</si>
  <si>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</si>
  <si>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</si>
  <si>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</si>
  <si>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</si>
  <si>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</si>
  <si>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</si>
  <si>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</si>
  <si>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</si>
  <si>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</si>
  <si>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</si>
  <si>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</si>
  <si>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</si>
  <si>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</si>
  <si>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</si>
  <si>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</si>
  <si>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</si>
  <si>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</si>
  <si>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</si>
  <si>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</si>
  <si>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</si>
  <si>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</si>
  <si>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</si>
  <si>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</si>
  <si>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</si>
  <si>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</si>
  <si>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</si>
  <si>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</si>
  <si>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</si>
  <si>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</si>
  <si>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</si>
  <si>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</si>
  <si>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</si>
  <si>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</si>
  <si>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</si>
  <si>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</si>
  <si>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</si>
  <si>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</si>
  <si>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</si>
  <si>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</si>
  <si>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</si>
  <si>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</si>
  <si>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</si>
  <si>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</si>
  <si>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</si>
  <si>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</si>
  <si>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</si>
  <si>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</si>
  <si>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</si>
  <si>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</si>
  <si>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</si>
  <si>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</si>
  <si>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</si>
  <si>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</si>
  <si>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</si>
  <si>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</si>
  <si>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</si>
  <si>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</si>
  <si>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</si>
  <si>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</si>
  <si>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</si>
  <si>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</si>
  <si>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</si>
  <si>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</si>
  <si>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</si>
  <si>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</si>
  <si>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</si>
  <si>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</si>
  <si>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</si>
  <si>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</si>
  <si>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</si>
  <si>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</si>
  <si>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</si>
  <si>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</si>
  <si>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</si>
  <si>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</si>
  <si>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</si>
  <si>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</si>
  <si>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</si>
  <si>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</si>
  <si>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</si>
  <si>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</si>
  <si>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</si>
  <si>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</si>
  <si>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</si>
  <si>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</si>
  <si>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</si>
  <si>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</si>
  <si>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</si>
  <si>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</si>
  <si>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</si>
  <si>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</si>
  <si>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</si>
  <si>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</si>
  <si>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</si>
  <si>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</si>
  <si>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</si>
  <si>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</si>
  <si>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</si>
  <si>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</si>
  <si>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</si>
  <si>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</si>
  <si>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</si>
  <si>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</si>
  <si>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</si>
  <si>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</si>
  <si>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</si>
  <si>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</si>
  <si>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</si>
  <si>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</si>
  <si>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</si>
  <si>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</si>
  <si>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</si>
  <si>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</si>
  <si>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</si>
  <si>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</si>
  <si>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</si>
  <si>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</si>
  <si>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</si>
  <si>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</si>
  <si>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</si>
  <si>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</si>
  <si>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</si>
  <si>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</si>
  <si>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</si>
  <si>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</si>
  <si>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</si>
  <si>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</si>
  <si>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</si>
  <si>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</si>
  <si>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</si>
  <si>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</si>
  <si>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</si>
  <si>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</si>
  <si>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</si>
  <si>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</si>
  <si>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</si>
  <si>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</si>
  <si>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</si>
  <si>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</si>
  <si>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</si>
  <si>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</si>
  <si>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</si>
  <si>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</si>
  <si>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</si>
  <si>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</si>
  <si>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</si>
  <si>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</si>
  <si>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</si>
  <si>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</si>
  <si>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</si>
  <si>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</si>
  <si>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</si>
  <si>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</si>
  <si>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</si>
  <si>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</si>
  <si>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</si>
  <si>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</si>
  <si>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</si>
  <si>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</si>
  <si>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</si>
  <si>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</si>
  <si>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</si>
  <si>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</si>
  <si>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</si>
  <si>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</si>
  <si>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</si>
  <si>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</si>
  <si>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</si>
  <si>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</si>
  <si>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</si>
  <si>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</si>
  <si>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</si>
  <si>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</si>
  <si>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</si>
  <si>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</si>
  <si>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</si>
  <si>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</si>
  <si>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</si>
  <si>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</si>
  <si>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</si>
  <si>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</si>
  <si>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</si>
  <si>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</si>
  <si>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</si>
  <si>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</si>
  <si>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</si>
  <si>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</si>
  <si>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</si>
  <si>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</si>
  <si>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</si>
  <si>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</si>
  <si>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</si>
  <si>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</si>
  <si>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</si>
  <si>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</si>
  <si>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</si>
  <si>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</si>
  <si>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</si>
  <si>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</si>
  <si>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</si>
  <si>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</si>
  <si>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</si>
  <si>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</si>
  <si>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</si>
  <si>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</si>
  <si>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</si>
  <si>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</si>
  <si>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</si>
  <si>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</si>
  <si>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</si>
  <si>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</si>
  <si>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</si>
  <si>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</si>
  <si>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</si>
  <si>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</si>
  <si>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</si>
  <si>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</si>
  <si>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</si>
  <si>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</si>
  <si>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</si>
  <si>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</si>
  <si>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</si>
  <si>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</si>
  <si>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</si>
  <si>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</si>
  <si>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</si>
  <si>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</si>
  <si>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</si>
  <si>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</si>
  <si>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</si>
  <si>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</si>
  <si>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</si>
  <si>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</si>
  <si>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</si>
  <si>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</si>
  <si>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</si>
  <si>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</si>
  <si>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</si>
  <si>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</si>
  <si>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</si>
  <si>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</si>
  <si>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</si>
  <si>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</si>
  <si>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</si>
  <si>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</si>
  <si>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</si>
  <si>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</si>
  <si>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</si>
  <si>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</si>
  <si>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</si>
  <si>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</si>
  <si>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</si>
  <si>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</si>
  <si>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</si>
  <si>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</si>
  <si>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</si>
  <si>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</si>
  <si>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</si>
  <si>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</si>
  <si>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</si>
  <si>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</si>
  <si>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</si>
  <si>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</si>
  <si>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</si>
  <si>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</si>
  <si>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</si>
  <si>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</si>
  <si>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</si>
  <si>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</si>
  <si>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</si>
  <si>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</si>
  <si>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</si>
  <si>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</si>
  <si>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</si>
  <si>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</si>
  <si>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</si>
  <si>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</si>
  <si>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</si>
  <si>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</si>
  <si>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</si>
  <si>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</si>
  <si>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</si>
  <si>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</si>
  <si>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</si>
  <si>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</si>
  <si>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</si>
  <si>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</si>
  <si>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</si>
  <si>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</si>
  <si>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</si>
  <si>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</si>
  <si>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</si>
  <si>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</si>
  <si>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</si>
  <si>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</si>
  <si>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</si>
  <si>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</si>
  <si>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</si>
  <si>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</si>
  <si>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</si>
  <si>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</si>
  <si>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</si>
  <si>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</si>
  <si>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</si>
  <si>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</si>
  <si>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</si>
  <si>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</si>
  <si>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</si>
  <si>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</si>
  <si>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</si>
  <si>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</si>
  <si>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</si>
  <si>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</si>
  <si>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</si>
  <si>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</si>
  <si>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</si>
  <si>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</si>
  <si>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</si>
  <si>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</si>
  <si>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</si>
  <si>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</si>
  <si>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</si>
  <si>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</si>
  <si>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</si>
  <si>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</si>
  <si>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</si>
  <si>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</si>
  <si>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</si>
  <si>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</si>
  <si>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</si>
  <si>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</si>
  <si>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</si>
  <si>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</si>
  <si>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</si>
  <si>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</si>
  <si>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</si>
  <si>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</si>
  <si>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</si>
  <si>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</si>
  <si>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</si>
  <si>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</si>
  <si>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</si>
  <si>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</si>
  <si>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</si>
  <si>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</si>
  <si>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</si>
  <si>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</si>
  <si>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</si>
  <si>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</si>
  <si>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</si>
  <si>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</si>
  <si>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</si>
  <si>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</si>
  <si>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</si>
  <si>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</si>
  <si>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</si>
  <si>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</si>
  <si>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</si>
  <si>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</si>
  <si>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</si>
  <si>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</si>
  <si>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</si>
  <si>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</si>
  <si>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</si>
  <si>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</si>
  <si>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</si>
  <si>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</si>
  <si>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</si>
  <si>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</si>
  <si>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</si>
  <si>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</si>
  <si>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</si>
  <si>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</si>
  <si>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</si>
  <si>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</si>
  <si>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</si>
  <si>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</si>
  <si>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</si>
  <si>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</si>
  <si>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</si>
  <si>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</si>
  <si>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</si>
  <si>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</si>
  <si>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</si>
  <si>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</si>
  <si>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</si>
  <si>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</si>
  <si>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</si>
  <si>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</si>
  <si>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</si>
  <si>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</si>
  <si>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</si>
  <si>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</si>
  <si>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</si>
  <si>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</si>
  <si>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</si>
  <si>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</si>
  <si>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</si>
  <si>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</si>
  <si>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</si>
  <si>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</si>
  <si>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</si>
  <si>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</si>
  <si>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</si>
  <si>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</si>
  <si>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</si>
  <si>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</si>
  <si>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</si>
  <si>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</si>
  <si>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</si>
  <si>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</si>
  <si>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</si>
  <si>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</si>
  <si>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</si>
  <si>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</si>
  <si>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</si>
  <si>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</si>
  <si>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</si>
  <si>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</si>
  <si>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</si>
  <si>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</si>
  <si>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</si>
  <si>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</si>
  <si>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</si>
  <si>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</si>
  <si>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</si>
  <si>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</si>
  <si>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</si>
  <si>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</si>
  <si>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</si>
  <si>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</si>
  <si>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</si>
  <si>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</si>
  <si>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</si>
  <si>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</si>
  <si>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</si>
  <si>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</si>
  <si>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</si>
  <si>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</si>
  <si>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</si>
  <si>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</si>
  <si>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</si>
  <si>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</si>
  <si>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</si>
  <si>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</si>
  <si>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</si>
  <si>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</si>
  <si>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</si>
  <si>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</si>
  <si>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</si>
  <si>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</si>
  <si>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</si>
  <si>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</si>
  <si>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</si>
  <si>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</si>
  <si>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</si>
  <si>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</si>
  <si>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</si>
  <si>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</si>
  <si>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</si>
  <si>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</si>
  <si>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</si>
  <si>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</si>
  <si>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</si>
  <si>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</si>
  <si>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</si>
  <si>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</si>
  <si>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</si>
  <si>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</si>
  <si>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</si>
  <si>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</si>
  <si>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</si>
  <si>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</si>
  <si>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</si>
  <si>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</si>
  <si>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</si>
  <si>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</si>
  <si>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</si>
  <si>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</si>
  <si>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</si>
  <si>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</si>
  <si>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</si>
  <si>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</si>
  <si>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</si>
  <si>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</si>
  <si>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</si>
  <si>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</si>
  <si>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</si>
  <si>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</si>
  <si>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</si>
  <si>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</si>
  <si>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</si>
  <si>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</si>
  <si>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</si>
  <si>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</si>
  <si>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</si>
  <si>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</si>
  <si>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</si>
  <si>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</si>
  <si>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</si>
  <si>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</si>
  <si>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</si>
  <si>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</si>
  <si>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</si>
  <si>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</si>
  <si>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</si>
  <si>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</si>
  <si>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</si>
  <si>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</si>
  <si>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</si>
  <si>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</si>
  <si>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</si>
  <si>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</si>
  <si>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</si>
  <si>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</si>
  <si>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</si>
  <si>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</si>
  <si>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</si>
  <si>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</si>
  <si>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</si>
  <si>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</si>
  <si>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</si>
  <si>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</si>
  <si>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</si>
  <si>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</si>
  <si>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</si>
  <si>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</si>
  <si>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</si>
  <si>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</si>
  <si>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</si>
  <si>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</si>
  <si>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</si>
  <si>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</si>
  <si>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</si>
  <si>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</si>
  <si>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</si>
  <si>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</si>
  <si>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</si>
  <si>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</si>
  <si>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</si>
  <si>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</si>
  <si>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</si>
  <si>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</si>
  <si>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</si>
  <si>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</si>
  <si>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</si>
  <si>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</si>
  <si>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</si>
  <si>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</si>
  <si>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</si>
  <si>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</si>
  <si>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</si>
  <si>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</si>
  <si>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</si>
  <si>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</si>
  <si>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</si>
  <si>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</si>
  <si>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</si>
  <si>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</si>
  <si>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</si>
  <si>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</si>
  <si>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</si>
  <si>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</si>
  <si>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</si>
  <si>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</si>
  <si>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</si>
  <si>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</si>
  <si>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</si>
  <si>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</si>
  <si>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</si>
  <si>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</si>
  <si>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</si>
  <si>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</si>
  <si>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</si>
  <si>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</si>
  <si>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</si>
  <si>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</si>
  <si>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</si>
  <si>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</si>
  <si>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</si>
  <si>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</si>
  <si>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</si>
  <si>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</si>
  <si>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</si>
  <si>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</si>
  <si>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</si>
  <si>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</si>
  <si>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</si>
  <si>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</si>
  <si>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</si>
  <si>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</si>
  <si>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</si>
  <si>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</si>
  <si>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</si>
  <si>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</si>
  <si>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</si>
  <si>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</si>
  <si>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</si>
  <si>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</si>
  <si>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</si>
  <si>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</si>
  <si>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</si>
  <si>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</si>
  <si>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</si>
  <si>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</si>
  <si>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</si>
  <si>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</si>
  <si>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</si>
  <si>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</si>
  <si>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</si>
  <si>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</si>
  <si>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</si>
  <si>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</si>
  <si>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</si>
  <si>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</si>
  <si>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</si>
  <si>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</si>
  <si>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</si>
  <si>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</si>
  <si>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</si>
  <si>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</si>
  <si>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</si>
  <si>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</si>
  <si>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</si>
  <si>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</si>
  <si>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</si>
  <si>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</si>
  <si>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</si>
  <si>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</si>
  <si>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</si>
  <si>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</si>
  <si>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</si>
  <si>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</si>
  <si>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</si>
  <si>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</si>
  <si>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</si>
  <si>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</si>
  <si>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</si>
  <si>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</si>
  <si>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</si>
  <si>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</si>
  <si>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</si>
  <si>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</si>
  <si>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</si>
  <si>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</si>
  <si>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</si>
  <si>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</si>
  <si>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</si>
  <si>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</si>
  <si>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</si>
  <si>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</si>
  <si>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</si>
  <si>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</si>
  <si>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</si>
  <si>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</si>
  <si>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</si>
  <si>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</si>
  <si>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</si>
  <si>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</si>
  <si>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</si>
  <si>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</si>
  <si>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</si>
  <si>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</si>
  <si>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</si>
  <si>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</si>
  <si>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</si>
  <si>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</si>
  <si>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</si>
  <si>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</si>
  <si>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</si>
  <si>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</si>
  <si>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</si>
  <si>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</si>
  <si>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</si>
  <si>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</si>
  <si>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</si>
  <si>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</si>
  <si>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</si>
  <si>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</si>
  <si>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</si>
  <si>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</si>
  <si>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</si>
  <si>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</si>
  <si>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</si>
  <si>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</si>
  <si>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</si>
  <si>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</si>
  <si>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</si>
  <si>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</si>
  <si>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</si>
  <si>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</si>
  <si>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</si>
  <si>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</si>
  <si>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</si>
  <si>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</si>
  <si>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</si>
  <si>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</si>
  <si>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</si>
  <si>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</si>
  <si>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</si>
  <si>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</si>
  <si>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</si>
  <si>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</si>
  <si>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</si>
  <si>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</si>
  <si>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</si>
  <si>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</si>
  <si>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</si>
  <si>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</si>
  <si>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</si>
  <si>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</si>
  <si>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</si>
  <si>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</si>
  <si>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</si>
  <si>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</si>
  <si>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</si>
  <si>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</si>
  <si>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</si>
  <si>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</si>
  <si>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</si>
  <si>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</si>
  <si>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</si>
  <si>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</si>
  <si>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</si>
  <si>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</si>
  <si>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</si>
  <si>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</si>
  <si>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</si>
  <si>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</si>
  <si>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</si>
  <si>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</si>
  <si>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</si>
  <si>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</si>
  <si>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</si>
  <si>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</si>
  <si>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</si>
  <si>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</si>
  <si>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</si>
  <si>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</si>
  <si>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</si>
  <si>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</si>
  <si>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</si>
  <si>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</si>
  <si>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</si>
  <si>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</si>
  <si>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</si>
  <si>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</si>
  <si>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</si>
  <si>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</si>
  <si>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</si>
  <si>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</si>
  <si>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</si>
  <si>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</si>
  <si>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</si>
  <si>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</si>
  <si>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</si>
  <si>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</si>
  <si>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</si>
  <si>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</si>
  <si>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</si>
  <si>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</si>
  <si>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</si>
  <si>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</si>
  <si>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</si>
  <si>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</si>
  <si>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</si>
  <si>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</si>
  <si>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</si>
  <si>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</si>
  <si>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</si>
  <si>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</si>
  <si>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</si>
  <si>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</si>
  <si>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</si>
  <si>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</si>
  <si>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</si>
  <si>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</si>
  <si>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</si>
  <si>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</si>
  <si>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</si>
  <si>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</si>
  <si>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</si>
  <si>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</si>
  <si>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</si>
  <si>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</si>
  <si>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</si>
  <si>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</si>
  <si>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</si>
  <si>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</si>
  <si>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</si>
  <si>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</si>
  <si>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</si>
  <si>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</si>
  <si>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</si>
  <si>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</si>
  <si>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</si>
  <si>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</si>
  <si>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</si>
  <si>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</si>
  <si>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</si>
  <si>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</si>
  <si>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</si>
  <si>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</si>
  <si>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</si>
  <si>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</si>
  <si>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</si>
  <si>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</si>
  <si>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</si>
  <si>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</si>
  <si>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</si>
  <si>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</si>
  <si>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</si>
  <si>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</si>
  <si>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</si>
  <si>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</si>
  <si>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</si>
  <si>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</si>
  <si>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</si>
  <si>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</si>
  <si>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</si>
  <si>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</si>
  <si>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</si>
  <si>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</si>
  <si>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</si>
  <si>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</si>
  <si>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</si>
  <si>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</si>
  <si>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</si>
  <si>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</si>
  <si>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</si>
  <si>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</si>
  <si>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</si>
  <si>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</si>
  <si>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</si>
  <si>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</si>
  <si>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</si>
  <si>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</si>
  <si>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</si>
  <si>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</si>
  <si>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</si>
  <si>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</si>
  <si>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</si>
  <si>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</si>
  <si>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</si>
  <si>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</si>
  <si>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</si>
  <si>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</si>
  <si>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</si>
  <si>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</si>
  <si>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</si>
  <si>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</si>
  <si>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</si>
  <si>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</si>
  <si>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</si>
  <si>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</si>
  <si>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</si>
  <si>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</si>
  <si>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</si>
  <si>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</si>
  <si>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</si>
  <si>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</si>
  <si>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</si>
  <si>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</si>
  <si>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</si>
  <si>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</si>
  <si>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</si>
  <si>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</si>
  <si>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</si>
  <si>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</si>
  <si>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</si>
  <si>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</si>
  <si>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</si>
  <si>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</si>
  <si>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</si>
  <si>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</si>
  <si>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</si>
  <si>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</si>
  <si>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</si>
  <si>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</si>
  <si>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</si>
  <si>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</si>
  <si>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</si>
  <si>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</si>
  <si>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</si>
  <si>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</si>
  <si>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</si>
  <si>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</si>
  <si>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</si>
  <si>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</si>
  <si>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</si>
  <si>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</si>
  <si>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</si>
  <si>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</si>
  <si>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</si>
  <si>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</si>
  <si>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</si>
  <si>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</si>
  <si>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</si>
  <si>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</si>
  <si>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</si>
  <si>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</si>
  <si>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</si>
  <si>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</si>
  <si>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</si>
  <si>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</si>
  <si>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</si>
  <si>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</si>
  <si>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</si>
  <si>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</si>
  <si>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</si>
  <si>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</si>
  <si>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</si>
  <si>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</si>
  <si>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</si>
  <si>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</si>
  <si>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</si>
  <si>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</si>
  <si>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</si>
  <si>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</si>
  <si>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</si>
  <si>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</si>
  <si>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</si>
  <si>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</si>
  <si>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</si>
  <si>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</si>
  <si>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</si>
  <si>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</si>
  <si>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</si>
  <si>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</si>
  <si>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</si>
  <si>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</si>
  <si>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</si>
  <si>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</si>
  <si>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</si>
  <si>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</si>
  <si>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</si>
  <si>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</si>
  <si>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</si>
  <si>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</si>
  <si>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</si>
  <si>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</si>
  <si>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</si>
  <si>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</si>
  <si>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</si>
  <si>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</si>
  <si>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</si>
  <si>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</si>
  <si>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</si>
  <si>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</si>
  <si>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</si>
  <si>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</si>
  <si>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</si>
  <si>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</si>
  <si>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</si>
  <si>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</si>
  <si>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</si>
  <si>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</si>
  <si>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</si>
  <si>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</si>
  <si>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</si>
  <si>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</si>
  <si>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</si>
  <si>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</si>
  <si>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</si>
  <si>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</si>
  <si>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</si>
  <si>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</si>
  <si>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</si>
  <si>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</si>
  <si>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</si>
  <si>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</si>
  <si>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</si>
  <si>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</si>
  <si>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</si>
  <si>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</si>
  <si>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</si>
  <si>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</si>
  <si>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</si>
  <si>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</si>
  <si>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</si>
  <si>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</si>
  <si>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</si>
  <si>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</si>
  <si>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</si>
  <si>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</si>
  <si>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</si>
  <si>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</si>
  <si>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</si>
  <si>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</si>
  <si>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</si>
  <si>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</si>
  <si>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</si>
  <si>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</si>
  <si>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</si>
  <si>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</si>
  <si>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</si>
  <si>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</si>
  <si>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</si>
  <si>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</si>
  <si>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</si>
  <si>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</si>
  <si>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</si>
  <si>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</si>
  <si>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</si>
  <si>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</si>
  <si>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</si>
  <si>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</si>
  <si>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</si>
  <si>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</si>
  <si>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</si>
  <si>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</si>
  <si>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</si>
  <si>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</si>
  <si>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</si>
  <si>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</si>
  <si>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</si>
  <si>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</si>
  <si>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</si>
  <si>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</si>
  <si>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</si>
  <si>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</si>
  <si>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</si>
  <si>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</si>
  <si>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</si>
  <si>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</si>
  <si>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</si>
  <si>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</si>
  <si>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</si>
  <si>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</si>
  <si>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</si>
  <si>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</si>
  <si>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</si>
  <si>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</si>
  <si>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</si>
  <si>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</si>
  <si>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</si>
  <si>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</si>
  <si>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</si>
  <si>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</si>
  <si>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</si>
  <si>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</si>
  <si>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</si>
  <si>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</si>
  <si>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</si>
  <si>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</si>
  <si>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</si>
  <si>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</si>
  <si>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</si>
  <si>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</si>
  <si>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</si>
  <si>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</si>
  <si>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</si>
  <si>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</si>
  <si>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</si>
  <si>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</si>
  <si>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</si>
  <si>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</si>
  <si>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</si>
  <si>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</si>
  <si>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</si>
  <si>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</si>
  <si>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</si>
  <si>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</si>
  <si>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</si>
  <si>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</si>
  <si>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</si>
  <si>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</si>
  <si>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</si>
  <si>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</si>
  <si>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</si>
  <si>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</si>
  <si>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</si>
  <si>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</si>
  <si>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</si>
  <si>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</si>
  <si>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</si>
  <si>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</si>
  <si>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</si>
  <si>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</si>
  <si>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</si>
  <si>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</si>
  <si>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</si>
  <si>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</si>
  <si>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</si>
  <si>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</si>
  <si>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</si>
  <si>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</si>
  <si>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</si>
  <si>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</si>
  <si>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</si>
  <si>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</si>
  <si>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</si>
  <si>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</si>
  <si>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</si>
  <si>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</si>
  <si>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</si>
  <si>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</si>
  <si>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</si>
  <si>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</si>
  <si>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</si>
  <si>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</si>
  <si>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</si>
  <si>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</si>
  <si>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</si>
  <si>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</si>
  <si>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</si>
  <si>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</si>
  <si>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</si>
  <si>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</si>
  <si>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</si>
  <si>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</si>
  <si>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</si>
  <si>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</si>
  <si>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</si>
  <si>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</si>
  <si>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</si>
  <si>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</si>
  <si>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</si>
  <si>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</si>
  <si>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</si>
  <si>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</si>
  <si>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</si>
  <si>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</si>
  <si>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</si>
  <si>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</si>
  <si>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</si>
  <si>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</si>
  <si>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</si>
  <si>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</si>
  <si>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</si>
  <si>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</si>
  <si>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</si>
  <si>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</si>
  <si>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</si>
  <si>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</si>
  <si>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</si>
  <si>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</si>
  <si>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</si>
  <si>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</si>
  <si>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</si>
  <si>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</si>
  <si>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</si>
  <si>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</si>
  <si>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</si>
  <si>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</si>
  <si>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</si>
  <si>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</si>
  <si>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</si>
  <si>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</si>
  <si>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</si>
  <si>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</si>
  <si>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</si>
  <si>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</si>
  <si>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</si>
  <si>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</si>
  <si>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</si>
  <si>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</si>
  <si>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</si>
  <si>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</si>
  <si>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</si>
  <si>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</si>
  <si>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</si>
  <si>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</si>
  <si>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</si>
  <si>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</si>
  <si>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</si>
  <si>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</si>
  <si>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</si>
  <si>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</si>
  <si>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</si>
  <si>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</si>
  <si>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</si>
  <si>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</si>
  <si>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</si>
  <si>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</si>
  <si>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</si>
  <si>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</si>
  <si>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</si>
  <si>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</si>
  <si>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</si>
  <si>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</si>
  <si>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</si>
  <si>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</si>
  <si>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</si>
  <si>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</si>
  <si>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</si>
  <si>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</si>
  <si>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</si>
  <si>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</si>
  <si>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</si>
  <si>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</si>
  <si>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</si>
  <si>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</si>
  <si>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</si>
  <si>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</si>
  <si>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</si>
  <si>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</si>
  <si>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</si>
  <si>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</si>
  <si>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</si>
  <si>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</si>
  <si>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</si>
  <si>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</si>
  <si>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</si>
  <si>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</si>
  <si>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</si>
  <si>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</si>
  <si>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</si>
  <si>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</si>
  <si>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</si>
  <si>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</si>
  <si>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</si>
  <si>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</si>
  <si>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</si>
  <si>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</si>
  <si>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</si>
  <si>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</si>
  <si>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</si>
  <si>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</si>
  <si>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</si>
  <si>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</si>
  <si>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</si>
  <si>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</si>
  <si>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</si>
  <si>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</si>
  <si>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</si>
  <si>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</si>
  <si>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</si>
  <si>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</si>
  <si>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</si>
  <si>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</si>
  <si>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</si>
  <si>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</si>
  <si>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</si>
  <si>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</si>
  <si>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</si>
  <si>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</si>
  <si>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</si>
  <si>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</si>
  <si>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</si>
  <si>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</si>
  <si>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</si>
  <si>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</si>
  <si>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</si>
  <si>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</si>
  <si>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</si>
  <si>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</si>
  <si>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</si>
  <si>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</si>
  <si>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</si>
  <si>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</si>
  <si>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</si>
  <si>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</si>
  <si>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</si>
  <si>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</si>
  <si>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</si>
  <si>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</si>
  <si>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</si>
  <si>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</si>
  <si>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</si>
  <si>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</si>
  <si>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</si>
  <si>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</si>
  <si>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</si>
  <si>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</si>
  <si>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</si>
  <si>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</si>
  <si>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</si>
  <si>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</si>
  <si>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</si>
  <si>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</si>
  <si>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</si>
  <si>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</si>
  <si>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</si>
  <si>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</si>
  <si>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</si>
  <si>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</si>
  <si>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</si>
  <si>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</si>
  <si>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</si>
  <si>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</si>
  <si>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</si>
  <si>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</si>
  <si>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</si>
  <si>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</si>
  <si>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</si>
  <si>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</si>
  <si>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</si>
  <si>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</si>
  <si>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</si>
  <si>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</si>
  <si>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</si>
  <si>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</si>
  <si>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</si>
  <si>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</si>
  <si>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</si>
  <si>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</si>
  <si>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</si>
  <si>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</si>
  <si>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</si>
  <si>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</si>
  <si>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</si>
  <si>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</si>
  <si>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</si>
  <si>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</si>
  <si>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</si>
  <si>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</si>
  <si>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</si>
  <si>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</si>
  <si>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</si>
  <si>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</si>
  <si>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</si>
  <si>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</si>
  <si>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</si>
  <si>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</si>
  <si>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</si>
  <si>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</si>
  <si>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</si>
  <si>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</si>
  <si>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</si>
  <si>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</si>
  <si>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</si>
  <si>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</si>
  <si>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</si>
  <si>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</si>
  <si>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</si>
  <si>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</si>
  <si>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</si>
  <si>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</si>
  <si>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</si>
  <si>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</si>
  <si>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</si>
  <si>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</si>
  <si>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</si>
  <si>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</si>
  <si>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</si>
  <si>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</si>
  <si>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</si>
  <si>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</si>
  <si>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</si>
  <si>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</si>
  <si>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</si>
  <si>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</si>
  <si>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</si>
  <si>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</si>
  <si>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</si>
  <si>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</si>
  <si>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</si>
  <si>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</si>
  <si>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</si>
  <si>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</si>
  <si>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</si>
  <si>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</si>
  <si>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</si>
  <si>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</si>
  <si>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</si>
  <si>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</si>
  <si>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</si>
  <si>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</si>
  <si>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</si>
  <si>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</si>
  <si>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</si>
  <si>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</si>
  <si>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</si>
  <si>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</si>
  <si>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</si>
  <si>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</si>
  <si>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</si>
  <si>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</si>
  <si>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</si>
  <si>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</si>
  <si>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</si>
  <si>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</si>
  <si>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</si>
  <si>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</si>
  <si>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</si>
  <si>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</si>
  <si>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</si>
  <si>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</si>
  <si>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</si>
  <si>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</si>
  <si>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</si>
  <si>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</si>
  <si>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</si>
  <si>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</si>
  <si>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</si>
  <si>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</si>
  <si>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</si>
  <si>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</si>
  <si>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</si>
  <si>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</si>
  <si>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</si>
  <si>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</si>
  <si>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</si>
  <si>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</si>
  <si>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</si>
  <si>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</si>
  <si>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</si>
  <si>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</si>
  <si>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</si>
  <si>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</si>
  <si>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</si>
  <si>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</si>
  <si>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</si>
  <si>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</si>
  <si>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</si>
  <si>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</si>
  <si>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</si>
  <si>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</si>
  <si>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</si>
  <si>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</si>
  <si>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</si>
  <si>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</si>
  <si>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</si>
  <si>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</si>
  <si>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</si>
  <si>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</si>
  <si>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</si>
  <si>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</si>
  <si>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</si>
  <si>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</si>
  <si>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</si>
  <si>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</si>
  <si>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</si>
  <si>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</si>
  <si>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</si>
  <si>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</si>
  <si>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</si>
  <si>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</si>
  <si>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</si>
  <si>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</si>
  <si>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</si>
  <si>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</si>
  <si>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</si>
  <si>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</si>
  <si>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</si>
  <si>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</si>
  <si>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</si>
  <si>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</si>
  <si>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</si>
  <si>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</si>
  <si>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</si>
  <si>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</si>
  <si>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</si>
  <si>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</si>
  <si>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</si>
  <si>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</si>
  <si>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</si>
  <si>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</si>
  <si>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</si>
  <si>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</si>
  <si>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</si>
  <si>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</si>
  <si>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</si>
  <si>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</si>
  <si>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</si>
  <si>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</si>
  <si>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</si>
  <si>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</si>
  <si>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</si>
  <si>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</si>
  <si>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</si>
  <si>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</si>
  <si>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</si>
  <si>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</si>
  <si>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</si>
  <si>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</si>
  <si>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</si>
  <si>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</si>
  <si>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</si>
  <si>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</si>
  <si>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</si>
  <si>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</si>
  <si>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</si>
  <si>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</si>
  <si>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</si>
  <si>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</si>
  <si>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</si>
  <si>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</si>
  <si>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</si>
  <si>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</si>
  <si>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</si>
  <si>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</si>
  <si>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</si>
  <si>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</si>
  <si>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</si>
  <si>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</si>
  <si>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</si>
  <si>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</si>
  <si>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</si>
  <si>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</si>
  <si>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</si>
  <si>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</si>
  <si>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</si>
  <si>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</si>
  <si>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</si>
  <si>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</si>
  <si>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</si>
  <si>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</si>
  <si>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</si>
  <si>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</si>
  <si>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</si>
  <si>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</si>
  <si>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</si>
  <si>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</si>
  <si>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</si>
  <si>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</si>
  <si>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</si>
  <si>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</si>
  <si>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</si>
  <si>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</si>
  <si>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</si>
  <si>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</si>
  <si>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</si>
  <si>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</si>
  <si>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</si>
  <si>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</si>
  <si>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</si>
  <si>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</si>
  <si>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</si>
  <si>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</si>
  <si>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</si>
  <si>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</si>
  <si>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</si>
  <si>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</si>
  <si>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</si>
  <si>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</si>
  <si>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</si>
  <si>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</si>
  <si>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</si>
  <si>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</si>
  <si>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</si>
  <si>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</si>
  <si>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</si>
  <si>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</si>
  <si>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</si>
  <si>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</si>
  <si>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</si>
  <si>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</si>
  <si>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</si>
  <si>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</si>
  <si>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</si>
  <si>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</si>
  <si>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</si>
  <si>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</si>
  <si>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</si>
  <si>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</si>
  <si>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</si>
  <si>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</si>
  <si>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</si>
  <si>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</si>
  <si>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</si>
  <si>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</si>
  <si>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</si>
  <si>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</si>
  <si>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</si>
  <si>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</si>
  <si>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</si>
  <si>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</si>
  <si>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</si>
  <si>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</si>
  <si>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</si>
  <si>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</si>
  <si>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</si>
  <si>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</si>
  <si>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</si>
  <si>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</si>
  <si>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</si>
  <si>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</si>
  <si>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</si>
  <si>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</si>
  <si>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</si>
  <si>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</si>
  <si>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</si>
  <si>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</si>
  <si>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</si>
  <si>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</si>
  <si>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</si>
  <si>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</si>
  <si>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</si>
  <si>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</si>
  <si>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</si>
  <si>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</si>
  <si>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</si>
  <si>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</si>
  <si>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</si>
  <si>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</si>
  <si>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</si>
  <si>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</si>
  <si>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</si>
  <si>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</si>
  <si>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</si>
  <si>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</si>
  <si>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</si>
  <si>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</si>
  <si>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</si>
  <si>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</si>
  <si>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</si>
  <si>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</si>
  <si>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</si>
  <si>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</si>
  <si>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</si>
  <si>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</si>
  <si>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</si>
  <si>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</si>
  <si>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</si>
  <si>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</si>
  <si>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</si>
  <si>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</si>
  <si>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</si>
  <si>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</si>
  <si>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</si>
  <si>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</si>
  <si>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</si>
  <si>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</si>
  <si>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</si>
  <si>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</si>
  <si>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</si>
  <si>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</si>
  <si>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</si>
  <si>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</si>
  <si>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</si>
  <si>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</si>
  <si>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</si>
  <si>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</si>
  <si>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</si>
  <si>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</si>
  <si>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</si>
  <si>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</si>
  <si>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</si>
  <si>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</si>
  <si>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</si>
  <si>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</si>
  <si>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</si>
  <si>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</si>
  <si>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</si>
  <si>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</si>
  <si>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</si>
  <si>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</si>
  <si>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</si>
  <si>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</si>
  <si>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</si>
  <si>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</si>
  <si>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</si>
  <si>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</si>
  <si>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</si>
  <si>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</si>
  <si>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</si>
  <si>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</si>
  <si>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</si>
  <si>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</si>
  <si>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</si>
  <si>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</si>
  <si>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</si>
  <si>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</si>
  <si>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</si>
  <si>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</si>
  <si>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</si>
  <si>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</si>
  <si>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</si>
  <si>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</si>
  <si>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</si>
  <si>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</si>
  <si>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</si>
  <si>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</si>
  <si>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</si>
  <si>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</si>
  <si>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</si>
  <si>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</si>
  <si>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</si>
  <si>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</si>
  <si>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</si>
  <si>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</si>
  <si>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</si>
  <si>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</si>
  <si>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</si>
  <si>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</si>
  <si>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</si>
  <si>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</si>
  <si>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</si>
  <si>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</si>
  <si>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</si>
  <si>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</si>
  <si>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</si>
  <si>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</si>
  <si>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</si>
  <si>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</si>
  <si>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</si>
  <si>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</si>
  <si>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</si>
  <si>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</si>
  <si>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</si>
  <si>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</si>
  <si>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</si>
  <si>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</si>
  <si>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</si>
  <si>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</si>
  <si>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</si>
  <si>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</si>
  <si>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</si>
  <si>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</si>
  <si>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</si>
  <si>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</si>
  <si>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</si>
  <si>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</si>
  <si>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</si>
  <si>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</si>
  <si>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</si>
  <si>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</si>
  <si>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</si>
  <si>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</si>
  <si>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</si>
  <si>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</si>
  <si>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</si>
  <si>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</si>
  <si>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</si>
  <si>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</si>
  <si>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</si>
  <si>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</si>
  <si>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</si>
  <si>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</si>
  <si>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</si>
  <si>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</si>
  <si>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</si>
  <si>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</si>
  <si>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</si>
  <si>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</si>
  <si>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</si>
  <si>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</si>
  <si>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</si>
  <si>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</si>
  <si>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</si>
  <si>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</si>
  <si>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</si>
  <si>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</si>
  <si>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</si>
  <si>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</si>
  <si>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</si>
  <si>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</si>
  <si>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</si>
  <si>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</si>
  <si>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</si>
  <si>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</si>
  <si>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</si>
  <si>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</si>
  <si>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</si>
  <si>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</si>
  <si>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</si>
  <si>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</si>
  <si>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</si>
  <si>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</si>
  <si>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</si>
  <si>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</si>
  <si>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</si>
  <si>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</si>
  <si>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</si>
  <si>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</si>
  <si>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</si>
  <si>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</si>
  <si>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</si>
  <si>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</si>
  <si>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</si>
  <si>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</si>
  <si>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</si>
  <si>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</si>
  <si>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</si>
  <si>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</si>
  <si>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</si>
  <si>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</si>
  <si>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</si>
  <si>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</si>
  <si>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</si>
  <si>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</si>
  <si>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</si>
  <si>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</si>
  <si>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</si>
  <si>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</si>
  <si>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</si>
  <si>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</si>
  <si>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</si>
  <si>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</si>
  <si>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</si>
  <si>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</si>
  <si>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</si>
  <si>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</si>
  <si>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</si>
  <si>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</si>
  <si>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</si>
  <si>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</si>
  <si>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</si>
  <si>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</si>
  <si>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</si>
  <si>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</si>
  <si>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</si>
  <si>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</si>
  <si>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</si>
  <si>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</si>
  <si>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</si>
  <si>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</si>
  <si>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</si>
  <si>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</si>
  <si>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</si>
  <si>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</si>
  <si>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</si>
  <si>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</si>
  <si>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</si>
  <si>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</si>
  <si>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</si>
  <si>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</si>
  <si>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</si>
  <si>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</si>
  <si>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</si>
  <si>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</si>
  <si>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</si>
  <si>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</si>
  <si>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</si>
  <si>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</si>
  <si>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</si>
  <si>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</si>
  <si>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</si>
  <si>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</si>
  <si>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</si>
  <si>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</si>
  <si>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</si>
  <si>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</si>
  <si>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</si>
  <si>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</si>
  <si>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</si>
  <si>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</si>
  <si>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</si>
  <si>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</si>
  <si>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</si>
  <si>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</si>
  <si>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</si>
  <si>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</si>
  <si>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</si>
  <si>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</si>
  <si>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</si>
  <si>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</si>
  <si>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</si>
  <si>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</si>
  <si>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</si>
  <si>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</si>
  <si>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</si>
  <si>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</si>
  <si>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</si>
  <si>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</si>
  <si>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</si>
  <si>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</si>
  <si>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</si>
  <si>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</si>
  <si>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</si>
  <si>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</si>
  <si>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</si>
  <si>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</si>
  <si>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</si>
  <si>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</si>
  <si>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</si>
  <si>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</si>
  <si>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</si>
  <si>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</si>
  <si>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</si>
  <si>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</si>
  <si>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</si>
  <si>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</si>
  <si>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</si>
  <si>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</si>
  <si>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</si>
  <si>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</si>
  <si>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</si>
  <si>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</si>
  <si>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</si>
  <si>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</si>
  <si>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</si>
  <si>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</si>
  <si>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</si>
  <si>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</si>
  <si>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</si>
  <si>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</si>
  <si>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</si>
  <si>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</si>
  <si>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</si>
  <si>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</si>
  <si>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</si>
  <si>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</si>
  <si>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</si>
  <si>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</si>
  <si>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</si>
  <si>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</si>
  <si>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</si>
  <si>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</si>
  <si>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</si>
  <si>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</si>
  <si>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</si>
  <si>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</si>
  <si>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</si>
  <si>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</si>
  <si>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</si>
  <si>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</si>
  <si>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</si>
  <si>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</si>
  <si>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</si>
  <si>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</si>
  <si>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</si>
  <si>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</si>
  <si>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</si>
  <si>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</si>
  <si>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</si>
  <si>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</si>
  <si>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</si>
  <si>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</si>
  <si>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</si>
  <si>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</si>
  <si>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</si>
  <si>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</si>
  <si>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</si>
  <si>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</si>
  <si>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</si>
  <si>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</si>
  <si>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</si>
  <si>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</si>
  <si>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</si>
  <si>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</si>
  <si>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</si>
  <si>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</si>
  <si>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</si>
  <si>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</si>
  <si>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</si>
  <si>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</si>
  <si>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</si>
  <si>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</si>
  <si>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</si>
  <si>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</si>
  <si>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</si>
  <si>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</si>
  <si>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</si>
  <si>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</si>
  <si>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</si>
  <si>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</si>
  <si>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</si>
  <si>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</si>
  <si>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</si>
  <si>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</si>
  <si>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</si>
  <si>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</si>
  <si>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</si>
  <si>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</si>
  <si>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</si>
  <si>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</si>
  <si>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</si>
  <si>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</si>
  <si>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</si>
  <si>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</si>
  <si>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</si>
  <si>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</si>
  <si>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</si>
  <si>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</si>
  <si>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</si>
  <si>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</si>
  <si>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</si>
  <si>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</si>
  <si>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</si>
  <si>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</si>
  <si>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</si>
  <si>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</si>
  <si>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</si>
  <si>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</si>
  <si>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</si>
  <si>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</si>
  <si>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</si>
  <si>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</si>
  <si>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</si>
  <si>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</si>
  <si>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</si>
  <si>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</si>
  <si>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</si>
  <si>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</si>
  <si>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</si>
  <si>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</si>
  <si>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</si>
  <si>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</si>
  <si>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</si>
  <si>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</si>
  <si>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</si>
  <si>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</si>
  <si>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</si>
  <si>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</si>
  <si>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</si>
  <si>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</si>
  <si>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</si>
  <si>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</si>
  <si>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</si>
  <si>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</si>
  <si>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</si>
  <si>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</si>
  <si>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</si>
  <si>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</si>
  <si>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</si>
  <si>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</si>
  <si>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</si>
  <si>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</si>
  <si>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</si>
  <si>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</si>
  <si>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</si>
  <si>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</si>
  <si>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</si>
  <si>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</si>
  <si>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</si>
  <si>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</si>
  <si>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</si>
  <si>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</si>
  <si>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</si>
  <si>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</si>
  <si>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</si>
  <si>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</si>
  <si>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</si>
  <si>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</si>
  <si>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</si>
  <si>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</si>
  <si>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</si>
  <si>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</si>
  <si>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</si>
  <si>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</si>
  <si>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</si>
  <si>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</si>
  <si>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</si>
  <si>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</si>
  <si>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</si>
  <si>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</si>
  <si>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</si>
  <si>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</si>
  <si>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</si>
  <si>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</si>
  <si>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</si>
  <si>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</si>
  <si>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</si>
  <si>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</si>
  <si>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</si>
  <si>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</si>
  <si>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</si>
  <si>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</si>
  <si>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</si>
  <si>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</si>
  <si>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</si>
  <si>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</si>
  <si>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</si>
  <si>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</si>
  <si>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</si>
  <si>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</si>
  <si>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</si>
  <si>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</si>
  <si>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</si>
  <si>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</si>
  <si>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</si>
  <si>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</si>
  <si>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</si>
  <si>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</si>
  <si>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</si>
  <si>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</si>
  <si>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</si>
  <si>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</si>
  <si>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</si>
  <si>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</si>
  <si>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</si>
  <si>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</si>
  <si>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</si>
  <si>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</si>
  <si>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</si>
  <si>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</si>
  <si>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</si>
  <si>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</si>
  <si>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</si>
  <si>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</si>
  <si>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</si>
  <si>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</si>
  <si>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</si>
  <si>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</si>
  <si>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</si>
  <si>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</si>
  <si>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</si>
  <si>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</si>
  <si>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</si>
  <si>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</si>
  <si>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</si>
  <si>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</si>
  <si>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</si>
  <si>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</si>
  <si>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</si>
  <si>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</si>
  <si>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</si>
  <si>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</si>
  <si>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</si>
  <si>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</si>
  <si>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</si>
  <si>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</si>
  <si>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</si>
  <si>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</si>
  <si>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</si>
  <si>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</si>
  <si>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</si>
  <si>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</si>
  <si>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</si>
  <si>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</si>
  <si>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</si>
  <si>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</si>
  <si>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</si>
  <si>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</si>
  <si>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</si>
  <si>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</si>
  <si>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</si>
  <si>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</si>
  <si>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</si>
  <si>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</si>
  <si>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</si>
  <si>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</si>
  <si>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</si>
  <si>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</si>
  <si>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</si>
  <si>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</si>
  <si>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</si>
  <si>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</si>
  <si>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</si>
  <si>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</si>
  <si>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</si>
  <si>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</si>
  <si>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</si>
  <si>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</si>
  <si>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</si>
  <si>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</si>
  <si>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</si>
  <si>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</si>
  <si>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</si>
  <si>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</si>
  <si>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</si>
  <si>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</si>
  <si>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</si>
  <si>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</si>
  <si>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</si>
  <si>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</si>
  <si>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</si>
  <si>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</si>
  <si>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</si>
  <si>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</si>
  <si>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</si>
  <si>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</si>
  <si>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</si>
  <si>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</si>
  <si>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</si>
  <si>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</si>
  <si>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</si>
  <si>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</si>
  <si>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</si>
  <si>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</si>
  <si>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</si>
  <si>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</si>
  <si>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</si>
  <si>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</si>
  <si>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</si>
  <si>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</si>
  <si>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</si>
  <si>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</si>
  <si>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</si>
  <si>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</si>
  <si>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</si>
  <si>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</si>
  <si>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</si>
  <si>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</si>
  <si>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</si>
  <si>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</si>
  <si>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</si>
  <si>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</si>
  <si>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</si>
  <si>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</si>
  <si>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</si>
  <si>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</si>
  <si>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</si>
  <si>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</si>
  <si>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</si>
  <si>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</si>
  <si>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</si>
  <si>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</si>
  <si>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</si>
  <si>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</si>
  <si>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</si>
  <si>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</si>
  <si>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</si>
  <si>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</si>
  <si>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</si>
  <si>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</si>
  <si>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</si>
  <si>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</si>
  <si>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</si>
  <si>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</si>
  <si>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</si>
  <si>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</si>
  <si>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</si>
  <si>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</si>
  <si>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</si>
  <si>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</si>
  <si>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</si>
  <si>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</si>
  <si>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</si>
  <si>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</si>
  <si>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</si>
  <si>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</si>
  <si>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</si>
  <si>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</si>
  <si>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</si>
  <si>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</si>
  <si>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</si>
  <si>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</si>
  <si>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</si>
  <si>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</si>
  <si>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</si>
  <si>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</si>
  <si>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</si>
  <si>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</si>
  <si>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</si>
  <si>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</si>
  <si>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</si>
  <si>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</si>
  <si>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</si>
  <si>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</si>
  <si>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</si>
  <si>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</si>
  <si>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</si>
  <si>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</si>
  <si>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</si>
  <si>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</si>
  <si>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</si>
  <si>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</si>
  <si>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</si>
  <si>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</si>
  <si>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</si>
  <si>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</si>
  <si>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</si>
  <si>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</si>
  <si>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</si>
  <si>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</si>
  <si>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</si>
  <si>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</si>
  <si>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</si>
  <si>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</si>
  <si>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</si>
  <si>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</si>
  <si>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</si>
  <si>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</si>
  <si>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</si>
  <si>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</si>
  <si>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</si>
  <si>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</si>
  <si>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</si>
  <si>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</si>
  <si>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</si>
  <si>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</si>
  <si>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</si>
  <si>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</si>
  <si>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</si>
  <si>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</si>
  <si>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</si>
  <si>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</si>
  <si>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</si>
  <si>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</si>
  <si>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</si>
  <si>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</si>
  <si>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</si>
  <si>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</si>
  <si>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</si>
  <si>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</si>
  <si>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</si>
  <si>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</si>
  <si>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</si>
  <si>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</si>
  <si>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</si>
  <si>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</si>
  <si>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</si>
  <si>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</si>
  <si>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</si>
  <si>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</si>
  <si>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</si>
  <si>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</si>
  <si>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</si>
  <si>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</si>
  <si>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</si>
  <si>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</si>
  <si>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</si>
  <si>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</si>
  <si>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</si>
  <si>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</si>
  <si>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</si>
  <si>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</si>
  <si>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</si>
  <si>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</si>
  <si>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</si>
  <si>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</si>
  <si>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</si>
  <si>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</si>
  <si>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</si>
  <si>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</si>
  <si>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</si>
  <si>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</si>
  <si>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</si>
  <si>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</si>
  <si>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</si>
  <si>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</si>
  <si>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</si>
  <si>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</si>
  <si>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</si>
  <si>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</si>
  <si>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</si>
  <si>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</si>
  <si>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</si>
  <si>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</si>
  <si>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</si>
  <si>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</si>
  <si>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</si>
  <si>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</si>
  <si>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</si>
  <si>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</si>
  <si>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</si>
  <si>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</si>
  <si>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</si>
  <si>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</si>
  <si>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</si>
  <si>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</si>
  <si>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</si>
  <si>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</si>
  <si>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</si>
  <si>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</si>
  <si>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</si>
  <si>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</si>
  <si>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</si>
  <si>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</si>
  <si>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</si>
  <si>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</si>
  <si>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</si>
  <si>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</si>
  <si>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</si>
  <si>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</si>
  <si>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</si>
  <si>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</si>
  <si>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</si>
  <si>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</si>
  <si>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</si>
  <si>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</si>
  <si>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</si>
  <si>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</si>
  <si>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</si>
  <si>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</si>
  <si>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</si>
  <si>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</si>
  <si>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</si>
  <si>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</si>
  <si>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</si>
  <si>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</si>
  <si>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</si>
  <si>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</si>
  <si>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</si>
  <si>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</si>
  <si>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</si>
  <si>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</si>
  <si>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</si>
  <si>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</si>
  <si>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</si>
  <si>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</si>
  <si>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</si>
  <si>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</si>
  <si>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</si>
  <si>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</si>
  <si>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</si>
  <si>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</si>
  <si>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</si>
  <si>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</si>
  <si>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</si>
  <si>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</si>
  <si>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</si>
  <si>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</si>
  <si>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</si>
  <si>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</si>
  <si>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</si>
  <si>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</si>
  <si>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</si>
  <si>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</si>
  <si>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</si>
  <si>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</si>
  <si>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</si>
  <si>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</si>
  <si>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</si>
  <si>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</si>
  <si>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</si>
  <si>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</si>
  <si>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</si>
  <si>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</si>
  <si>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</si>
  <si>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</si>
  <si>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</si>
  <si>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</si>
  <si>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</si>
  <si>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</si>
  <si>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</si>
  <si>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</si>
  <si>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</si>
  <si>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</si>
  <si>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</si>
  <si>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</si>
  <si>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</si>
  <si>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</si>
  <si>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</si>
  <si>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</si>
  <si>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</si>
  <si>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</si>
  <si>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</si>
  <si>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</si>
  <si>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</si>
  <si>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</si>
  <si>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</si>
  <si>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</si>
  <si>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</si>
  <si>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</si>
  <si>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</si>
  <si>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</si>
  <si>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</si>
  <si>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</si>
  <si>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</si>
  <si>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</si>
  <si>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</si>
  <si>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</si>
  <si>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</si>
  <si>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</si>
  <si>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</si>
  <si>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</si>
  <si>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</si>
  <si>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</si>
  <si>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</si>
  <si>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</si>
  <si>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</si>
  <si>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</si>
  <si>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</si>
  <si>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</si>
  <si>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</si>
  <si>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</si>
  <si>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</si>
  <si>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</si>
  <si>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</si>
  <si>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</si>
  <si>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</si>
  <si>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</si>
  <si>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</si>
  <si>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</si>
  <si>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</si>
  <si>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</si>
  <si>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</si>
  <si>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</si>
  <si>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</si>
  <si>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</si>
  <si>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</si>
  <si>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</si>
  <si>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</si>
  <si>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</si>
  <si>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</si>
  <si>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</si>
  <si>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</si>
  <si>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</si>
  <si>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</si>
  <si>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</si>
  <si>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</si>
  <si>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</si>
  <si>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</si>
  <si>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</si>
  <si>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</si>
  <si>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</si>
  <si>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</si>
  <si>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</si>
  <si>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</si>
  <si>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</si>
  <si>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</si>
  <si>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</si>
  <si>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</si>
  <si>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</si>
  <si>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</si>
  <si>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</si>
  <si>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</si>
  <si>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</si>
  <si>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</si>
  <si>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</si>
  <si>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</si>
  <si>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</si>
  <si>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</si>
  <si>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</si>
  <si>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</si>
  <si>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</si>
  <si>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</si>
  <si>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</si>
  <si>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</si>
  <si>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</si>
  <si>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</si>
  <si>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</si>
  <si>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</si>
  <si>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</si>
  <si>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</si>
  <si>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</si>
  <si>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</si>
  <si>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</si>
  <si>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</si>
  <si>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</si>
  <si>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</si>
  <si>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</si>
  <si>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</si>
  <si>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</si>
  <si>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</si>
  <si>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</si>
  <si>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</si>
  <si>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</si>
  <si>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</si>
  <si>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</si>
  <si>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</si>
  <si>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</si>
  <si>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</si>
  <si>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</si>
  <si>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</si>
  <si>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</si>
  <si>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</si>
  <si>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</si>
  <si>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</si>
  <si>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</si>
  <si>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</si>
  <si>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</si>
  <si>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</si>
  <si>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</si>
  <si>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</si>
  <si>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</si>
  <si>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</si>
  <si>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</si>
  <si>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</si>
  <si>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</si>
  <si>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</si>
  <si>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</si>
  <si>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</si>
  <si>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</si>
  <si>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</si>
  <si>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</si>
  <si>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</si>
  <si>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</si>
  <si>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</si>
  <si>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</si>
  <si>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</si>
  <si>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</si>
  <si>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</si>
  <si>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</si>
  <si>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</si>
  <si>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</si>
  <si>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</si>
  <si>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</si>
  <si>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</si>
  <si>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</si>
  <si>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</si>
  <si>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</si>
  <si>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</si>
  <si>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</si>
  <si>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</si>
  <si>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</si>
  <si>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</si>
  <si>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</si>
  <si>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</si>
  <si>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</si>
  <si>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</si>
  <si>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</si>
  <si>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</si>
  <si>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</si>
  <si>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</si>
  <si>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</si>
  <si>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</si>
  <si>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</si>
  <si>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</si>
  <si>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</si>
  <si>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</si>
  <si>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</si>
  <si>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</si>
  <si>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</si>
  <si>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</si>
  <si>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</si>
  <si>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</si>
  <si>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</si>
  <si>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</si>
  <si>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</si>
  <si>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</si>
  <si>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</si>
  <si>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</si>
  <si>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</si>
  <si>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</si>
  <si>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</si>
  <si>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</si>
  <si>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</si>
  <si>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</si>
  <si>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</si>
  <si>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</si>
  <si>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</si>
  <si>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</si>
  <si>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</si>
  <si>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</si>
  <si>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</si>
  <si>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</si>
  <si>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</si>
  <si>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</si>
  <si>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</si>
  <si>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</si>
  <si>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</si>
  <si>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</si>
  <si>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</si>
  <si>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</si>
  <si>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</si>
  <si>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</si>
  <si>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</si>
  <si>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</si>
  <si>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</si>
  <si>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</si>
  <si>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</si>
  <si>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</si>
  <si>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</si>
  <si>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</si>
  <si>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</si>
  <si>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</si>
  <si>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</si>
  <si>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</si>
  <si>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</si>
  <si>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</si>
  <si>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</si>
  <si>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</si>
  <si>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</si>
  <si>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</si>
  <si>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</si>
  <si>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</si>
  <si>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</si>
  <si>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</si>
  <si>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</si>
  <si>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</si>
  <si>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</si>
  <si>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</si>
  <si>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</si>
  <si>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</si>
  <si>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</si>
  <si>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</si>
  <si>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</si>
  <si>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</si>
  <si>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</si>
  <si>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</si>
  <si>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</si>
  <si>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</si>
  <si>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</si>
  <si>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</si>
  <si>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</si>
  <si>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</si>
  <si>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</si>
  <si>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</si>
  <si>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</si>
  <si>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</si>
  <si>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</si>
  <si>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</si>
  <si>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</si>
  <si>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</si>
  <si>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</si>
  <si>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</si>
  <si>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</si>
  <si>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</si>
  <si>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</si>
  <si>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</si>
  <si>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</si>
  <si>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</si>
  <si>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</si>
  <si>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</si>
  <si>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</si>
  <si>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</si>
  <si>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</si>
  <si>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</si>
  <si>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</si>
  <si>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</si>
  <si>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</si>
  <si>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</si>
  <si>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</si>
  <si>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</si>
  <si>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</si>
  <si>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</si>
  <si>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</si>
  <si>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</si>
  <si>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</si>
  <si>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</si>
  <si>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</si>
  <si>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</si>
  <si>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</si>
  <si>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</si>
  <si>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</si>
  <si>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</si>
  <si>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</si>
  <si>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</si>
  <si>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</si>
  <si>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</si>
  <si>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</si>
  <si>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</si>
  <si>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</si>
  <si>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</si>
  <si>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</si>
  <si>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</si>
  <si>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</si>
  <si>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</si>
  <si>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</si>
  <si>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</si>
  <si>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</si>
  <si>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</si>
  <si>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</si>
  <si>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</si>
  <si>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</si>
  <si>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</si>
  <si>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</si>
  <si>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</si>
  <si>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</si>
  <si>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</si>
  <si>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</si>
  <si>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</si>
  <si>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</si>
  <si>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</si>
  <si>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</si>
  <si>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</si>
  <si>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</si>
  <si>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</si>
  <si>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</si>
  <si>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</si>
  <si>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</si>
  <si>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</si>
  <si>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</si>
  <si>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</si>
  <si>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</si>
  <si>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</si>
  <si>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</si>
  <si>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</si>
  <si>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</si>
  <si>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</si>
  <si>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</si>
  <si>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</si>
  <si>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</si>
  <si>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</si>
  <si>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</si>
  <si>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</si>
  <si>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</si>
  <si>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</si>
  <si>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</si>
  <si>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</si>
  <si>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</si>
  <si>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</si>
  <si>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</si>
  <si>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</si>
  <si>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</si>
  <si>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</si>
  <si>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</si>
  <si>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</si>
  <si>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</si>
  <si>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</si>
  <si>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</si>
  <si>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</si>
  <si>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</si>
  <si>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</si>
  <si>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</si>
  <si>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</si>
  <si>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</si>
  <si>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</si>
  <si>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</si>
  <si>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</si>
  <si>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</si>
  <si>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</si>
  <si>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</si>
  <si>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</si>
  <si>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</si>
  <si>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</si>
  <si>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</si>
  <si>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</si>
  <si>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</si>
  <si>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</si>
  <si>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</si>
  <si>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</si>
  <si>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</si>
  <si>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</si>
  <si>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</si>
  <si>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</si>
  <si>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</si>
  <si>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</si>
  <si>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</si>
  <si>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</si>
  <si>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</si>
  <si>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</si>
  <si>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</si>
  <si>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</si>
  <si>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</si>
  <si>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</si>
  <si>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</si>
  <si>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</si>
  <si>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</si>
  <si>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</si>
  <si>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</si>
  <si>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</si>
  <si>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</si>
  <si>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</si>
  <si>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</si>
  <si>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</si>
  <si>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</si>
  <si>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</si>
  <si>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</si>
  <si>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</si>
  <si>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</si>
  <si>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</si>
  <si>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</si>
  <si>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</si>
  <si>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</si>
  <si>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</si>
  <si>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</si>
  <si>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</si>
  <si>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</si>
  <si>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</si>
  <si>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</si>
  <si>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</si>
  <si>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</si>
  <si>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</si>
  <si>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</si>
  <si>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</si>
  <si>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</si>
  <si>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</si>
  <si>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</si>
  <si>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</si>
  <si>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</si>
  <si>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</si>
  <si>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</si>
  <si>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</si>
  <si>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</si>
  <si>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</si>
  <si>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</si>
  <si>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</si>
  <si>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</si>
  <si>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</si>
  <si>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</si>
  <si>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</si>
  <si>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</si>
  <si>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</si>
  <si>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</si>
  <si>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</si>
  <si>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</si>
  <si>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</si>
  <si>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</si>
  <si>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</si>
  <si>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</si>
  <si>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</si>
  <si>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</si>
  <si>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</si>
  <si>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</si>
  <si>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</si>
  <si>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</si>
  <si>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</si>
  <si>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</si>
  <si>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</si>
  <si>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</si>
  <si>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</si>
  <si>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</si>
  <si>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</si>
  <si>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</si>
  <si>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</si>
  <si>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</si>
  <si>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</si>
  <si>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</si>
  <si>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</si>
  <si>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</si>
  <si>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</si>
  <si>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</si>
  <si>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</si>
  <si>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</si>
  <si>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</si>
  <si>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</si>
  <si>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</si>
  <si>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</si>
  <si>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</si>
  <si>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</si>
  <si>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</si>
  <si>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</si>
  <si>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</si>
  <si>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</si>
  <si>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</si>
  <si>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</si>
  <si>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</si>
  <si>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</si>
  <si>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</si>
  <si>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</si>
  <si>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</si>
  <si>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</si>
  <si>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</si>
  <si>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</si>
  <si>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</si>
  <si>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</si>
  <si>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</si>
  <si>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</si>
  <si>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</si>
  <si>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</si>
  <si>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</si>
  <si>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</si>
  <si>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</si>
  <si>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</si>
  <si>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</si>
  <si>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</si>
  <si>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</si>
  <si>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</si>
  <si>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</si>
  <si>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</si>
  <si>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</si>
  <si>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</si>
  <si>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</si>
  <si>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</si>
  <si>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</si>
  <si>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</si>
  <si>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</si>
  <si>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</si>
  <si>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</si>
  <si>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</si>
  <si>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</si>
  <si>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</si>
  <si>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</si>
  <si>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</si>
  <si>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</si>
  <si>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</si>
  <si>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</si>
  <si>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</si>
  <si>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</si>
  <si>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</si>
  <si>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</si>
  <si>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</si>
  <si>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</si>
  <si>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</si>
  <si>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</si>
  <si>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</si>
  <si>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</si>
  <si>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</si>
  <si>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</si>
  <si>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</si>
  <si>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</si>
  <si>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</si>
  <si>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</si>
  <si>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</si>
  <si>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</si>
  <si>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</si>
  <si>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</si>
  <si>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</si>
  <si>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</si>
  <si>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</si>
  <si>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</si>
  <si>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</si>
  <si>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</si>
  <si>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</si>
  <si>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</si>
  <si>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</si>
  <si>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</si>
  <si>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</si>
  <si>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</si>
  <si>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</si>
  <si>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</si>
  <si>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</si>
  <si>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</si>
  <si>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</si>
  <si>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</si>
  <si>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</si>
  <si>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</si>
  <si>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</si>
  <si>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</si>
  <si>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</si>
  <si>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</si>
  <si>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</si>
  <si>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</si>
  <si>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</si>
  <si>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</si>
  <si>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</si>
  <si>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</si>
  <si>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</si>
  <si>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</si>
  <si>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</si>
  <si>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</si>
  <si>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</si>
  <si>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</si>
  <si>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</si>
  <si>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</si>
  <si>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</si>
  <si>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</si>
  <si>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</si>
  <si>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</si>
  <si>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</si>
  <si>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</si>
  <si>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</si>
  <si>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</si>
  <si>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</si>
  <si>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</si>
  <si>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</si>
  <si>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</si>
  <si>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</si>
  <si>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</si>
  <si>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</si>
  <si>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</si>
  <si>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</si>
  <si>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</si>
  <si>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</si>
  <si>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</si>
  <si>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</si>
  <si>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</si>
  <si>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</si>
  <si>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</si>
  <si>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</si>
  <si>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</si>
  <si>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</si>
  <si>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</si>
  <si>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</si>
  <si>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</si>
  <si>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</si>
  <si>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</si>
  <si>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</si>
  <si>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</si>
  <si>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</si>
  <si>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</si>
  <si>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</si>
  <si>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</si>
  <si>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</si>
  <si>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</si>
  <si>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</si>
  <si>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</si>
  <si>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</si>
  <si>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</si>
  <si>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</si>
  <si>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</si>
  <si>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</si>
  <si>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</si>
  <si>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</si>
  <si>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</si>
  <si>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</si>
  <si>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</si>
  <si>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</si>
  <si>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</si>
  <si>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</si>
  <si>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</si>
  <si>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</si>
  <si>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</si>
  <si>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</si>
  <si>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</si>
  <si>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</si>
  <si>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</si>
  <si>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</si>
  <si>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</si>
  <si>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</si>
  <si>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</si>
  <si>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</si>
  <si>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</si>
  <si>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</si>
  <si>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</si>
  <si>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</si>
  <si>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</si>
  <si>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</si>
  <si>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</si>
  <si>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</si>
  <si>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</si>
  <si>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</si>
  <si>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</si>
  <si>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</si>
  <si>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</si>
  <si>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</si>
  <si>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</si>
  <si>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</si>
  <si>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</si>
  <si>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</si>
  <si>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</si>
  <si>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</si>
  <si>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</si>
  <si>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</si>
  <si>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</si>
  <si>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</si>
  <si>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</si>
  <si>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</si>
  <si>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</si>
  <si>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</si>
  <si>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</si>
  <si>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</si>
  <si>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</si>
  <si>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</si>
  <si>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</si>
  <si>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</si>
  <si>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</si>
  <si>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</si>
  <si>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</si>
  <si>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</si>
  <si>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</si>
  <si>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</si>
  <si>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</si>
  <si>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</si>
  <si>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</si>
  <si>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</si>
  <si>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</si>
  <si>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</si>
  <si>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</si>
  <si>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</si>
  <si>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</si>
  <si>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</si>
  <si>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</si>
  <si>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</si>
  <si>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</si>
  <si>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</si>
  <si>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</si>
  <si>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</si>
  <si>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</si>
  <si>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</si>
  <si>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</si>
  <si>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</si>
  <si>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</si>
  <si>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</si>
  <si>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</si>
  <si>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</si>
  <si>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</si>
  <si>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</si>
  <si>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</si>
  <si>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</si>
  <si>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</si>
  <si>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</si>
  <si>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</si>
  <si>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</si>
  <si>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</si>
  <si>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</si>
  <si>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</si>
  <si>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</si>
  <si>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</si>
  <si>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</si>
  <si>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</si>
  <si>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</si>
  <si>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</si>
  <si>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</si>
  <si>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</si>
  <si>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</si>
  <si>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</si>
  <si>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</si>
  <si>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</si>
  <si>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</si>
  <si>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</si>
  <si>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</si>
  <si>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</si>
  <si>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</si>
  <si>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</si>
  <si>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</si>
  <si>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</si>
  <si>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</si>
  <si>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</si>
  <si>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</si>
  <si>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</si>
  <si>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</si>
  <si>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</si>
  <si>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</si>
  <si>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</si>
  <si>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</si>
  <si>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</si>
  <si>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</si>
  <si>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</si>
  <si>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</si>
  <si>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</si>
  <si>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</si>
  <si>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</si>
  <si>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</si>
  <si>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</si>
  <si>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</si>
  <si>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</si>
  <si>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</si>
  <si>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</si>
  <si>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</si>
  <si>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</si>
  <si>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</si>
  <si>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</si>
  <si>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</si>
  <si>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</si>
  <si>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</si>
  <si>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</si>
  <si>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</si>
  <si>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</si>
  <si>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</si>
  <si>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</si>
  <si>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</si>
  <si>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</si>
  <si>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</si>
  <si>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</si>
  <si>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</si>
  <si>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</si>
  <si>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</si>
  <si>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</si>
  <si>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</si>
  <si>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</si>
  <si>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</si>
  <si>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</si>
  <si>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</si>
  <si>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</si>
  <si>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</si>
  <si>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</si>
  <si>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</si>
  <si>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</si>
  <si>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</si>
  <si>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</si>
  <si>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</si>
  <si>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</si>
  <si>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</si>
  <si>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</si>
  <si>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</si>
  <si>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</si>
  <si>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</si>
  <si>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</si>
  <si>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</si>
  <si>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</si>
  <si>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</si>
  <si>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</si>
  <si>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</si>
  <si>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</si>
  <si>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</si>
  <si>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</si>
  <si>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</si>
  <si>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</si>
  <si>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</si>
  <si>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</si>
  <si>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</si>
  <si>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</si>
  <si>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</si>
  <si>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</si>
  <si>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</si>
  <si>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</si>
  <si>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</si>
  <si>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</si>
  <si>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</si>
  <si>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</si>
  <si>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</si>
  <si>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</si>
  <si>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</si>
  <si>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</si>
  <si>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</si>
  <si>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</si>
  <si>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</si>
  <si>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</si>
  <si>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</si>
  <si>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</si>
  <si>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</si>
  <si>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</si>
  <si>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</si>
  <si>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</si>
  <si>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</si>
  <si>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</si>
  <si>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</si>
  <si>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</si>
  <si>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</si>
  <si>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</si>
  <si>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</si>
  <si>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</si>
  <si>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</si>
  <si>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</si>
  <si>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</si>
  <si>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</si>
  <si>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</si>
  <si>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</si>
  <si>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</si>
  <si>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</si>
  <si>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</si>
  <si>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</si>
  <si>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</si>
  <si>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</si>
  <si>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</si>
  <si>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</si>
  <si>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</si>
  <si>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</si>
  <si>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</si>
  <si>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</si>
  <si>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</si>
  <si>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</si>
  <si>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</si>
  <si>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</si>
  <si>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</si>
  <si>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</si>
  <si>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</si>
  <si>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</si>
  <si>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</si>
  <si>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</si>
  <si>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</si>
  <si>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</si>
  <si>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</si>
  <si>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</si>
  <si>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</si>
  <si>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</si>
  <si>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</si>
  <si>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</si>
  <si>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</si>
  <si>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</si>
  <si>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</si>
  <si>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</si>
  <si>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</si>
  <si>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</si>
  <si>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</si>
  <si>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</si>
  <si>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</si>
  <si>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</si>
  <si>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</si>
  <si>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</si>
  <si>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</si>
  <si>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</si>
  <si>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</si>
  <si>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</si>
  <si>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</si>
  <si>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</si>
  <si>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</si>
  <si>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</si>
  <si>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</si>
  <si>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</si>
  <si>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</si>
  <si>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</si>
  <si>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</si>
  <si>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</si>
  <si>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</si>
  <si>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</si>
  <si>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</si>
  <si>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</si>
  <si>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</si>
  <si>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</si>
  <si>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</si>
  <si>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</si>
  <si>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</si>
  <si>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</si>
  <si>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</si>
  <si>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</si>
  <si>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</si>
  <si>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</si>
  <si>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</si>
  <si>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</si>
  <si>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</si>
  <si>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</si>
  <si>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</si>
  <si>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</si>
  <si>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</si>
  <si>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</si>
  <si>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</si>
  <si>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</si>
  <si>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</si>
  <si>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</si>
  <si>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</si>
  <si>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</si>
  <si>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</si>
  <si>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</si>
  <si>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</si>
  <si>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</si>
  <si>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</si>
  <si>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</si>
  <si>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</si>
  <si>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</si>
  <si>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</si>
  <si>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</si>
  <si>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</si>
  <si>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</si>
  <si>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</si>
  <si>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</si>
  <si>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</si>
  <si>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</si>
  <si>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</si>
  <si>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</si>
  <si>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</si>
  <si>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</si>
  <si>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</si>
  <si>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</si>
  <si>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</si>
  <si>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</si>
  <si>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</si>
  <si>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</si>
  <si>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</si>
  <si>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</si>
  <si>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</si>
  <si>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</si>
  <si>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</si>
  <si>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</si>
  <si>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</si>
  <si>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</si>
  <si>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</si>
  <si>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</si>
  <si>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</si>
  <si>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</si>
  <si>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</si>
  <si>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</si>
  <si>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</si>
  <si>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</si>
  <si>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</si>
  <si>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</si>
  <si>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</si>
  <si>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</si>
  <si>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</si>
  <si>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</si>
  <si>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</si>
  <si>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</si>
  <si>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</si>
  <si>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</si>
  <si>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</si>
  <si>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</si>
  <si>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</si>
  <si>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</si>
  <si>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</si>
  <si>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</si>
  <si>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</si>
  <si>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</si>
  <si>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</si>
  <si>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</si>
  <si>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</si>
  <si>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</si>
  <si>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</si>
  <si>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</si>
  <si>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</si>
  <si>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</si>
  <si>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</si>
  <si>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</si>
  <si>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</si>
  <si>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</si>
  <si>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</si>
  <si>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</si>
  <si>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</si>
  <si>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</si>
  <si>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</si>
  <si>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</si>
  <si>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</si>
  <si>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</si>
  <si>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</si>
  <si>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</si>
  <si>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</si>
  <si>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</si>
  <si>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</si>
  <si>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</si>
  <si>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</si>
  <si>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</si>
  <si>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</si>
  <si>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</si>
  <si>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</si>
  <si>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</si>
  <si>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</si>
  <si>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</si>
  <si>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</si>
  <si>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</si>
  <si>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</si>
  <si>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</si>
  <si>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</si>
  <si>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</si>
  <si>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</si>
  <si>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</si>
  <si>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</si>
  <si>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</si>
  <si>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</si>
  <si>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</si>
  <si>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</si>
  <si>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</si>
  <si>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</si>
  <si>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</si>
  <si>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</si>
  <si>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</si>
  <si>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</si>
  <si>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</si>
  <si>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</si>
  <si>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</si>
  <si>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</si>
  <si>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</si>
  <si>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</si>
  <si>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</si>
  <si>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</si>
  <si>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</si>
  <si>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</si>
  <si>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</si>
  <si>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</si>
  <si>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</si>
  <si>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</si>
  <si>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</si>
  <si>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</si>
  <si>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</si>
  <si>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</si>
  <si>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</si>
  <si>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</si>
  <si>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</si>
  <si>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</si>
  <si>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</si>
  <si>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</si>
  <si>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</si>
  <si>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</si>
  <si>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</si>
  <si>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</si>
  <si>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</si>
  <si>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</si>
  <si>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</si>
  <si>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</si>
  <si>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</si>
  <si>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</si>
  <si>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</si>
  <si>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</si>
  <si>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</si>
  <si>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</si>
  <si>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</si>
  <si>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</si>
  <si>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</si>
  <si>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</si>
  <si>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</si>
  <si>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</si>
  <si>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</si>
  <si>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</si>
  <si>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</si>
  <si>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</si>
  <si>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</si>
  <si>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</si>
  <si>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</si>
  <si>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</si>
  <si>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</si>
  <si>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</si>
  <si>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</si>
  <si>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</si>
  <si>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</si>
  <si>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</si>
  <si>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</si>
  <si>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</si>
  <si>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</si>
  <si>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</si>
  <si>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</si>
  <si>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</si>
  <si>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</si>
  <si>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</si>
  <si>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</si>
  <si>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</si>
  <si>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</si>
  <si>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</si>
  <si>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</si>
  <si>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</si>
  <si>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</si>
  <si>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</si>
  <si>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</si>
  <si>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</si>
  <si>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</si>
  <si>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</si>
  <si>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</si>
  <si>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</si>
  <si>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</si>
  <si>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</si>
  <si>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</si>
  <si>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</si>
  <si>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</si>
  <si>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</si>
  <si>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</si>
  <si>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</si>
  <si>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</si>
  <si>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</si>
  <si>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</si>
  <si>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</si>
  <si>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</si>
  <si>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</si>
  <si>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</si>
  <si>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</si>
  <si>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</si>
  <si>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</si>
  <si>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</si>
  <si>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</si>
  <si>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</si>
  <si>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</si>
  <si>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</si>
  <si>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</si>
  <si>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</si>
  <si>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</si>
  <si>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</si>
  <si>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</si>
  <si>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</si>
  <si>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</si>
  <si>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</si>
  <si>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</si>
  <si>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</si>
  <si>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</si>
  <si>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</si>
  <si>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</si>
  <si>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</si>
  <si>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</si>
  <si>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</si>
  <si>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</si>
  <si>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</si>
  <si>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</si>
  <si>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</si>
  <si>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</si>
  <si>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</si>
  <si>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</si>
  <si>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</si>
  <si>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</si>
  <si>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</si>
  <si>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</si>
  <si>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</si>
  <si>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</si>
  <si>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</si>
  <si>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</si>
  <si>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</si>
  <si>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</si>
  <si>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</si>
  <si>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</si>
  <si>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</si>
  <si>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</si>
  <si>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</si>
  <si>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</si>
  <si>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</si>
  <si>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</si>
  <si>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</si>
  <si>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</si>
  <si>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</si>
  <si>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</si>
  <si>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</si>
  <si>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</si>
  <si>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</si>
  <si>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</si>
  <si>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</si>
  <si>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</si>
  <si>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</si>
  <si>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</si>
  <si>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</si>
  <si>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</si>
  <si>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</si>
  <si>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</si>
  <si>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</si>
  <si>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</si>
  <si>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</si>
  <si>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</si>
  <si>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</si>
  <si>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</si>
  <si>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</si>
  <si>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</si>
  <si>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</si>
  <si>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</si>
  <si>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</si>
  <si>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</si>
  <si>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</si>
  <si>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</si>
  <si>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</si>
  <si>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</si>
  <si>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</si>
  <si>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</si>
  <si>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</si>
  <si>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</si>
  <si>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</si>
  <si>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</si>
  <si>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</si>
  <si>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</si>
  <si>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</si>
  <si>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</si>
  <si>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</si>
  <si>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</si>
  <si>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</si>
  <si>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</si>
  <si>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</si>
  <si>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</si>
  <si>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</si>
  <si>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</si>
  <si>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</si>
  <si>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</si>
  <si>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</si>
  <si>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</si>
  <si>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</si>
  <si>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</si>
  <si>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</si>
  <si>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</si>
  <si>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</si>
  <si>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</si>
  <si>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</si>
  <si>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</si>
  <si>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</si>
  <si>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</si>
  <si>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</si>
  <si>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</si>
  <si>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</si>
  <si>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</si>
  <si>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</si>
  <si>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</si>
  <si>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</si>
  <si>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</si>
  <si>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</si>
  <si>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</si>
  <si>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</si>
  <si>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</si>
  <si>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</si>
  <si>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</si>
  <si>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</si>
  <si>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</si>
  <si>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</si>
  <si>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</si>
  <si>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</si>
  <si>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</si>
  <si>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</si>
  <si>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</si>
  <si>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</si>
  <si>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</si>
  <si>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</si>
  <si>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</si>
  <si>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</si>
  <si>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</si>
  <si>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</si>
  <si>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</si>
  <si>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</si>
  <si>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</si>
  <si>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</si>
  <si>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</si>
  <si>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</si>
  <si>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</si>
  <si>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</si>
  <si>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</si>
  <si>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</si>
  <si>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</si>
  <si>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</si>
  <si>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</si>
  <si>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</si>
  <si>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</si>
  <si>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</si>
  <si>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</si>
  <si>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</si>
  <si>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</si>
  <si>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</si>
  <si>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</si>
  <si>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</si>
  <si>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</si>
  <si>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</si>
  <si>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</si>
  <si>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</si>
  <si>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</si>
  <si>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</si>
  <si>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</si>
  <si>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</si>
  <si>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</si>
  <si>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</si>
  <si>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</si>
  <si>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</si>
  <si>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</si>
  <si>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</si>
  <si>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</si>
  <si>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</si>
  <si>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</si>
  <si>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</si>
  <si>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</si>
  <si>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</si>
  <si>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</si>
  <si>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</si>
  <si>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</si>
  <si>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</si>
  <si>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</si>
  <si>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</si>
  <si>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</si>
  <si>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</si>
  <si>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</si>
  <si>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</si>
  <si>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</si>
  <si>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</si>
  <si>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</si>
  <si>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</si>
  <si>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</si>
  <si>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</si>
  <si>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</si>
  <si>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</si>
  <si>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</si>
  <si>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</si>
  <si>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</si>
  <si>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</si>
  <si>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</si>
  <si>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</si>
  <si>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</si>
  <si>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</si>
  <si>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</si>
  <si>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</si>
  <si>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</si>
  <si>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</si>
  <si>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</si>
  <si>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</si>
  <si>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</si>
  <si>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</si>
  <si>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</si>
  <si>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</si>
  <si>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</si>
  <si>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</si>
  <si>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</si>
  <si>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</si>
  <si>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</si>
  <si>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</si>
  <si>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</si>
  <si>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</si>
  <si>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</si>
  <si>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</si>
  <si>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</si>
  <si>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</si>
  <si>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</si>
  <si>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</si>
  <si>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</si>
  <si>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</si>
  <si>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</si>
  <si>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</si>
  <si>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</si>
  <si>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</si>
  <si>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</si>
  <si>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</si>
  <si>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</si>
  <si>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</si>
  <si>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</si>
  <si>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</si>
  <si>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</si>
  <si>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</si>
  <si>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</si>
  <si>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</si>
  <si>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</si>
  <si>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</si>
  <si>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</si>
  <si>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</si>
  <si>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</si>
  <si>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</si>
  <si>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</si>
  <si>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</si>
  <si>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</si>
  <si>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</si>
  <si>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</si>
  <si>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</si>
  <si>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</si>
  <si>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</si>
  <si>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</si>
  <si>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</si>
  <si>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</si>
  <si>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</si>
  <si>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</si>
  <si>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</si>
  <si>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</si>
  <si>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</si>
  <si>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</si>
  <si>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</si>
  <si>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</si>
  <si>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</si>
  <si>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</si>
  <si>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</si>
  <si>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</si>
  <si>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</si>
  <si>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</si>
  <si>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</si>
  <si>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</si>
  <si>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</si>
  <si>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</si>
  <si>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</si>
  <si>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</si>
  <si>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</si>
  <si>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</si>
  <si>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</si>
  <si>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</si>
  <si>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</si>
  <si>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</si>
  <si>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</si>
  <si>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</si>
  <si>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</si>
  <si>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</si>
  <si>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</si>
  <si>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</si>
  <si>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</si>
  <si>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</si>
  <si>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</si>
  <si>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</si>
  <si>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</si>
  <si>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</si>
  <si>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</si>
  <si>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</si>
  <si>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</si>
  <si>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</si>
  <si>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</si>
  <si>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</si>
  <si>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</si>
  <si>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</si>
  <si>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</si>
  <si>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</si>
  <si>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</si>
  <si>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</si>
  <si>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</si>
  <si>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</si>
  <si>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</si>
  <si>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</si>
  <si>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</si>
  <si>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</si>
  <si>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</si>
  <si>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</si>
  <si>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</si>
  <si>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</si>
  <si>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</si>
  <si>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</si>
  <si>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</si>
  <si>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</si>
  <si>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</si>
  <si>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</si>
  <si>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</si>
  <si>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</si>
  <si>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</si>
  <si>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</si>
  <si>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</si>
  <si>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</si>
  <si>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</si>
  <si>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</si>
  <si>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</si>
  <si>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</si>
  <si>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</si>
  <si>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</si>
  <si>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</si>
  <si>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</si>
  <si>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</si>
  <si>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</si>
  <si>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</si>
  <si>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</si>
  <si>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</si>
  <si>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</si>
  <si>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</si>
  <si>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</si>
  <si>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</si>
  <si>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</si>
  <si>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</si>
  <si>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</si>
  <si>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</si>
  <si>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</si>
  <si>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</si>
  <si>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</si>
  <si>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</si>
  <si>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</si>
  <si>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</si>
  <si>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</si>
  <si>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</si>
  <si>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</si>
  <si>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</si>
  <si>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</si>
  <si>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</si>
  <si>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</si>
  <si>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</si>
  <si>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</si>
  <si>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</si>
  <si>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</si>
  <si>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</si>
  <si>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</si>
  <si>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</si>
  <si>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</si>
  <si>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</si>
  <si>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</si>
  <si>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</si>
  <si>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</si>
  <si>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</si>
  <si>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</si>
  <si>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</si>
  <si>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</si>
  <si>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</si>
  <si>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</si>
  <si>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</si>
  <si>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</si>
  <si>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</si>
  <si>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</si>
  <si>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</si>
  <si>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</si>
  <si>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</si>
  <si>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</si>
  <si>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</si>
  <si>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</si>
  <si>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</si>
  <si>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</si>
  <si>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</si>
  <si>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</si>
  <si>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</si>
  <si>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</si>
  <si>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</si>
  <si>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</si>
  <si>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</si>
  <si>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</si>
  <si>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</si>
  <si>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</si>
  <si>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</si>
  <si>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</si>
  <si>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</si>
  <si>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</si>
  <si>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</si>
  <si>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</si>
  <si>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</si>
  <si>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</si>
  <si>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</si>
  <si>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</si>
  <si>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</si>
  <si>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</si>
  <si>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</si>
  <si>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</si>
  <si>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</si>
  <si>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</si>
  <si>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</si>
  <si>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</si>
  <si>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</si>
  <si>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</si>
  <si>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</si>
  <si>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</si>
  <si>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</si>
  <si>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</si>
  <si>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</si>
  <si>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</si>
  <si>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</si>
  <si>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</si>
  <si>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</si>
  <si>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</si>
  <si>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</si>
  <si>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</si>
  <si>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</si>
  <si>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</si>
  <si>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</si>
  <si>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</si>
  <si>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</si>
  <si>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</si>
  <si>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</si>
  <si>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</si>
  <si>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</si>
  <si>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</si>
  <si>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</si>
  <si>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</si>
  <si>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</si>
  <si>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</si>
  <si>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</si>
  <si>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</si>
  <si>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</si>
  <si>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</si>
  <si>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</si>
  <si>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</si>
  <si>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</si>
  <si>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</si>
  <si>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</si>
  <si>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</si>
  <si>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</si>
  <si>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</si>
  <si>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</si>
  <si>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</si>
  <si>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</si>
  <si>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</si>
  <si>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</si>
  <si>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</si>
  <si>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</si>
  <si>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</si>
  <si>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</si>
  <si>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</si>
  <si>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</si>
  <si>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</si>
  <si>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</si>
  <si>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</si>
  <si>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</si>
  <si>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</si>
  <si>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</si>
  <si>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</si>
  <si>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</si>
  <si>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</si>
  <si>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</si>
  <si>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</si>
  <si>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</si>
  <si>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</si>
  <si>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</si>
  <si>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</si>
  <si>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</si>
  <si>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</si>
  <si>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</si>
  <si>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</si>
  <si>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</si>
  <si>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</si>
  <si>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</si>
  <si>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</si>
  <si>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</si>
  <si>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</si>
  <si>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</si>
  <si>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</si>
  <si>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</si>
  <si>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</si>
  <si>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</si>
  <si>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</si>
  <si>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</si>
  <si>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</si>
  <si>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</si>
  <si>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</si>
  <si>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</si>
  <si>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</si>
  <si>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</si>
  <si>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</si>
  <si>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</si>
  <si>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</si>
  <si>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</si>
  <si>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</si>
  <si>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</si>
  <si>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</si>
  <si>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</si>
  <si>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</si>
  <si>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</si>
  <si>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</si>
  <si>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</si>
  <si>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</si>
  <si>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</si>
  <si>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</si>
  <si>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</si>
  <si>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</si>
  <si>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</si>
  <si>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</si>
  <si>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</si>
  <si>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</si>
  <si>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</si>
  <si>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</si>
  <si>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</si>
  <si>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</si>
  <si>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</si>
  <si>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</si>
  <si>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</si>
  <si>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</si>
  <si>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</si>
  <si>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</si>
  <si>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</si>
  <si>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</si>
  <si>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</si>
  <si>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</si>
  <si>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</si>
  <si>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</si>
  <si>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</si>
  <si>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</si>
  <si>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</si>
  <si>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</si>
  <si>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</si>
  <si>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</si>
  <si>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</si>
  <si>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</si>
  <si>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</si>
  <si>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</si>
  <si>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</si>
  <si>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</si>
  <si>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</si>
  <si>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</si>
  <si>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</si>
  <si>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</si>
  <si>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</si>
  <si>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</si>
  <si>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</si>
  <si>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</si>
  <si>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</si>
  <si>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</si>
  <si>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</si>
  <si>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</si>
  <si>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</si>
  <si>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</si>
  <si>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</si>
  <si>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</si>
  <si>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</si>
  <si>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</si>
  <si>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</si>
  <si>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</si>
  <si>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</si>
  <si>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</si>
  <si>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</si>
  <si>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</si>
  <si>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</si>
  <si>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</si>
  <si>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</si>
  <si>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</si>
  <si>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</si>
  <si>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</si>
  <si>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</si>
  <si>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</si>
  <si>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</si>
  <si>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</si>
  <si>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</si>
  <si>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</si>
  <si>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</si>
  <si>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</si>
  <si>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</si>
  <si>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</si>
  <si>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</si>
  <si>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</si>
  <si>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</si>
  <si>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</si>
  <si>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</si>
  <si>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</si>
  <si>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</si>
  <si>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</si>
  <si>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</si>
  <si>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</si>
  <si>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</si>
  <si>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</si>
  <si>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</si>
  <si>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</si>
  <si>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</si>
  <si>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</si>
  <si>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</si>
  <si>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</si>
  <si>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</si>
  <si>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</si>
  <si>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</si>
  <si>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</si>
  <si>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</si>
  <si>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</si>
  <si>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</si>
  <si>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</si>
  <si>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</si>
  <si>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</si>
  <si>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</si>
  <si>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</si>
  <si>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</si>
  <si>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</si>
  <si>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</si>
  <si>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</si>
  <si>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</si>
  <si>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</si>
  <si>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</si>
  <si>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</si>
  <si>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</si>
  <si>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</si>
  <si>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</si>
  <si>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</si>
  <si>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</si>
  <si>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</si>
  <si>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</si>
  <si>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</si>
  <si>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</si>
  <si>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</si>
  <si>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</si>
  <si>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</si>
  <si>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</si>
  <si>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</si>
  <si>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</si>
  <si>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</si>
  <si>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</si>
  <si>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</si>
  <si>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</si>
  <si>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</si>
  <si>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</si>
  <si>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</si>
  <si>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</si>
  <si>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</si>
  <si>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</si>
  <si>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</si>
  <si>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</si>
  <si>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</si>
  <si>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</si>
  <si>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</si>
  <si>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</si>
  <si>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</si>
  <si>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</si>
  <si>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</si>
  <si>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</si>
  <si>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</si>
  <si>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</si>
  <si>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</si>
  <si>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</si>
  <si>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</si>
  <si>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</si>
  <si>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</si>
  <si>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</si>
  <si>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</si>
  <si>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</si>
  <si>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</si>
  <si>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</si>
  <si>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</si>
  <si>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</si>
  <si>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</si>
  <si>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</si>
  <si>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</si>
  <si>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</si>
  <si>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</si>
  <si>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</si>
  <si>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</si>
  <si>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</si>
  <si>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</si>
  <si>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</si>
  <si>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</si>
  <si>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</si>
  <si>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</si>
  <si>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</si>
  <si>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</si>
  <si>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</si>
  <si>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</si>
  <si>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</si>
  <si>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</si>
  <si>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</si>
  <si>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</si>
  <si>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</si>
  <si>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</si>
  <si>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</si>
  <si>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</si>
  <si>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</si>
  <si>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</si>
  <si>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</si>
  <si>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</si>
  <si>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</si>
  <si>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</si>
  <si>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</si>
  <si>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</si>
  <si>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</si>
  <si>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</si>
  <si>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</si>
  <si>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</si>
  <si>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</si>
  <si>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</si>
  <si>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</si>
  <si>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</si>
  <si>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</si>
  <si>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</si>
  <si>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</si>
  <si>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</si>
  <si>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</si>
  <si>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</si>
  <si>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</si>
  <si>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</si>
  <si>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</si>
  <si>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</si>
  <si>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</si>
  <si>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</si>
  <si>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</si>
  <si>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</si>
  <si>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</si>
  <si>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</si>
  <si>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</si>
  <si>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</si>
  <si>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</si>
  <si>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</si>
  <si>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</si>
  <si>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</si>
  <si>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</si>
  <si>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</si>
  <si>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</si>
  <si>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</si>
  <si>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</si>
  <si>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</si>
  <si>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</si>
  <si>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</si>
  <si>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</si>
  <si>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</si>
  <si>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</si>
  <si>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</si>
  <si>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</si>
  <si>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</si>
  <si>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</si>
  <si>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</si>
  <si>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</si>
  <si>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</si>
  <si>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</si>
  <si>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</si>
  <si>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</si>
  <si>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</si>
  <si>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</si>
  <si>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</si>
  <si>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</si>
  <si>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</si>
  <si>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</si>
  <si>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</si>
  <si>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</si>
  <si>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</si>
  <si>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</si>
  <si>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</si>
  <si>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</si>
  <si>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</si>
  <si>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</si>
  <si>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</si>
  <si>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</si>
  <si>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</si>
  <si>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</si>
  <si>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</si>
  <si>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</si>
  <si>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</si>
  <si>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</si>
  <si>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</si>
  <si>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</si>
  <si>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</si>
  <si>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</si>
  <si>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</si>
  <si>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</si>
  <si>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</si>
  <si>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</si>
  <si>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</si>
  <si>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</si>
  <si>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</si>
  <si>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</si>
  <si>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</si>
  <si>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</si>
  <si>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</si>
  <si>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</si>
  <si>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</si>
  <si>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</si>
  <si>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</si>
  <si>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</si>
  <si>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</si>
  <si>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</si>
  <si>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</si>
  <si>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</si>
  <si>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</si>
  <si>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</si>
  <si>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</si>
  <si>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</si>
  <si>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</si>
  <si>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</si>
  <si>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</si>
  <si>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</si>
  <si>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</si>
  <si>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</si>
  <si>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</si>
  <si>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</si>
  <si>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</si>
  <si>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</si>
  <si>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</si>
  <si>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</si>
  <si>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</si>
  <si>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</si>
  <si>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</si>
  <si>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</si>
  <si>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</si>
  <si>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</si>
  <si>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</si>
  <si>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</si>
  <si>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</si>
  <si>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</si>
  <si>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</si>
  <si>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</si>
  <si>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</si>
  <si>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</si>
  <si>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</si>
  <si>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</si>
  <si>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</si>
  <si>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</si>
  <si>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</si>
  <si>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</si>
  <si>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</si>
  <si>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</si>
  <si>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</si>
  <si>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</si>
  <si>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</si>
  <si>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</si>
  <si>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</si>
  <si>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</si>
  <si>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</si>
  <si>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</si>
  <si>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</si>
  <si>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</si>
  <si>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</si>
  <si>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</si>
  <si>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</si>
  <si>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</si>
  <si>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</si>
  <si>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</si>
  <si>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</si>
  <si>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</si>
  <si>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</si>
  <si>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</si>
  <si>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</si>
  <si>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</si>
  <si>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</si>
  <si>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</si>
  <si>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</si>
  <si>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</si>
  <si>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</si>
  <si>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</si>
  <si>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</si>
  <si>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</si>
  <si>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</si>
  <si>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</si>
  <si>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</si>
  <si>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</si>
  <si>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</si>
  <si>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</si>
  <si>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</si>
  <si>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</si>
  <si>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</si>
  <si>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</si>
  <si>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</si>
  <si>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</si>
  <si>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</si>
  <si>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</si>
  <si>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</si>
  <si>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</si>
  <si>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</si>
  <si>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</si>
  <si>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</si>
  <si>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</si>
  <si>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</si>
  <si>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</si>
  <si>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</si>
  <si>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</si>
  <si>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</si>
  <si>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</si>
  <si>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</si>
  <si>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</si>
  <si>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</si>
  <si>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</si>
  <si>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</si>
  <si>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</si>
  <si>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</si>
  <si>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</si>
  <si>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</si>
  <si>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</si>
  <si>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</si>
  <si>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</si>
  <si>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</si>
  <si>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</si>
  <si>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</si>
  <si>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</si>
  <si>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</si>
  <si>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</si>
  <si>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</si>
  <si>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</si>
  <si>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</si>
  <si>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</si>
  <si>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</si>
  <si>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</si>
  <si>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</si>
  <si>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</si>
  <si>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</si>
  <si>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</si>
  <si>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</si>
  <si>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</si>
  <si>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</si>
  <si>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</si>
  <si>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</si>
  <si>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</si>
  <si>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</si>
  <si>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</si>
  <si>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</si>
  <si>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</si>
  <si>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</si>
  <si>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</si>
  <si>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</si>
  <si>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</si>
  <si>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</si>
  <si>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</si>
  <si>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</si>
  <si>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</si>
  <si>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</si>
  <si>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</si>
  <si>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</si>
  <si>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</si>
  <si>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</si>
  <si>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</si>
  <si>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</si>
  <si>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</si>
  <si>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</si>
  <si>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</si>
  <si>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</si>
  <si>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</si>
  <si>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</si>
  <si>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</si>
  <si>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</si>
  <si>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</si>
  <si>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</si>
  <si>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</si>
  <si>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</si>
  <si>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</si>
  <si>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</si>
  <si>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</si>
  <si>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</si>
  <si>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</si>
  <si>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</si>
  <si>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</si>
  <si>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</si>
  <si>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</si>
  <si>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</si>
  <si>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</si>
  <si>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</si>
  <si>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</si>
  <si>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</si>
  <si>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</si>
  <si>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</si>
  <si>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</si>
  <si>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</si>
  <si>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</si>
  <si>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</si>
  <si>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</si>
  <si>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</si>
  <si>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</si>
  <si>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</si>
  <si>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</si>
  <si>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</si>
  <si>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</si>
  <si>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</si>
  <si>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</si>
  <si>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</si>
  <si>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</si>
  <si>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</si>
  <si>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</si>
  <si>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</si>
  <si>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</si>
  <si>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</si>
  <si>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</si>
  <si>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</si>
  <si>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</si>
  <si>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</si>
  <si>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</si>
  <si>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</si>
  <si>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</si>
  <si>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</si>
  <si>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</si>
  <si>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</si>
  <si>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</si>
  <si>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</si>
  <si>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</si>
  <si>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</si>
  <si>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</si>
  <si>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</si>
  <si>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</si>
  <si>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</si>
  <si>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</si>
  <si>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</si>
  <si>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</si>
  <si>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</si>
  <si>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</si>
  <si>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</si>
  <si>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</si>
  <si>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</si>
  <si>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</si>
  <si>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</si>
  <si>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</si>
  <si>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</si>
  <si>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</si>
  <si>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</si>
  <si>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</si>
  <si>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</si>
  <si>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</si>
  <si>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</si>
  <si>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</si>
  <si>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</si>
  <si>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</si>
  <si>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</si>
  <si>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</si>
  <si>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</si>
  <si>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</si>
  <si>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</si>
  <si>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</si>
  <si>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</si>
  <si>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</si>
  <si>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</si>
  <si>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</si>
  <si>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</si>
  <si>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</si>
  <si>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</si>
  <si>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</si>
  <si>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</si>
  <si>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</si>
  <si>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</si>
  <si>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</si>
  <si>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</si>
  <si>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</si>
  <si>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</si>
  <si>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</si>
  <si>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</si>
  <si>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</si>
  <si>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</si>
  <si>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</si>
  <si>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</si>
  <si>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</si>
  <si>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</si>
  <si>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</si>
  <si>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</si>
  <si>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</si>
  <si>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</si>
  <si>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</si>
  <si>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</si>
  <si>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</si>
  <si>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</si>
  <si>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</si>
  <si>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</si>
  <si>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</si>
  <si>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</si>
  <si>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</si>
  <si>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</si>
  <si>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</si>
  <si>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</si>
  <si>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</si>
  <si>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</si>
  <si>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</si>
  <si>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</si>
  <si>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</si>
  <si>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</si>
  <si>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</si>
  <si>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</si>
  <si>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</si>
  <si>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</si>
  <si>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</si>
  <si>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</si>
  <si>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</si>
  <si>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</si>
  <si>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</si>
  <si>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</si>
  <si>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</si>
  <si>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</si>
  <si>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</si>
  <si>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</si>
  <si>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</si>
  <si>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</si>
  <si>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</si>
  <si>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</si>
  <si>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</si>
  <si>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</si>
  <si>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</si>
  <si>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</si>
  <si>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</si>
  <si>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</si>
  <si>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</si>
  <si>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</si>
  <si>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</si>
  <si>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</si>
  <si>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</si>
  <si>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</si>
  <si>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</si>
  <si>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</si>
  <si>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</si>
  <si>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</si>
  <si>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</si>
  <si>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</si>
  <si>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</si>
  <si>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</si>
  <si>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</si>
  <si>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</si>
  <si>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</si>
  <si>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</si>
  <si>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</si>
  <si>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</si>
  <si>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</si>
  <si>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</si>
  <si>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</si>
  <si>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</si>
  <si>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</si>
  <si>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</si>
  <si>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</si>
  <si>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</si>
  <si>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</si>
  <si>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</si>
  <si>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</si>
  <si>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</si>
  <si>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</si>
  <si>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</si>
  <si>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</si>
  <si>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</si>
  <si>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</si>
  <si>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</si>
  <si>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</si>
  <si>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</si>
  <si>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</si>
  <si>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</si>
  <si>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</si>
  <si>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</si>
  <si>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</si>
  <si>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</si>
  <si>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</si>
  <si>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</si>
  <si>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</si>
  <si>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</si>
  <si>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</si>
  <si>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</si>
  <si>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</si>
  <si>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</si>
  <si>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</si>
  <si>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</si>
  <si>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</si>
  <si>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</si>
  <si>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</si>
  <si>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</si>
  <si>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</si>
  <si>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</si>
  <si>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</si>
  <si>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</si>
  <si>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</si>
  <si>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</si>
  <si>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</si>
  <si>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</si>
  <si>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</si>
  <si>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</si>
  <si>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</si>
  <si>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</si>
  <si>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</si>
  <si>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</si>
  <si>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</si>
  <si>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</si>
  <si>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</si>
  <si>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</si>
  <si>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</si>
  <si>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</si>
  <si>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</si>
  <si>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</si>
  <si>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</si>
  <si>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</si>
  <si>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</si>
  <si>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</si>
  <si>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</si>
  <si>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</si>
  <si>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</si>
  <si>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</si>
  <si>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</si>
  <si>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</si>
  <si>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</si>
  <si>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</si>
  <si>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</si>
  <si>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</si>
  <si>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</si>
  <si>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</si>
  <si>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</si>
  <si>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</si>
  <si>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</si>
  <si>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</si>
  <si>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</si>
  <si>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</si>
  <si>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</si>
  <si>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</si>
  <si>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</si>
  <si>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</si>
  <si>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</si>
  <si>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</si>
  <si>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</si>
  <si>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</si>
  <si>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</si>
  <si>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</si>
  <si>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</si>
  <si>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</si>
  <si>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</si>
  <si>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</si>
  <si>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</si>
  <si>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</si>
  <si>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</si>
  <si>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</si>
  <si>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</si>
  <si>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</si>
  <si>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</si>
  <si>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</si>
  <si>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</si>
  <si>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</si>
  <si>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</si>
  <si>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</si>
  <si>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</si>
  <si>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</si>
  <si>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</si>
  <si>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</si>
  <si>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</si>
  <si>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</si>
  <si>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</si>
  <si>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</si>
  <si>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</si>
  <si>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</si>
  <si>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</si>
  <si>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</si>
  <si>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</si>
  <si>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</si>
  <si>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</si>
  <si>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</si>
  <si>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</si>
  <si>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</si>
  <si>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</si>
  <si>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</si>
  <si>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</si>
  <si>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</si>
  <si>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</si>
  <si>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</si>
  <si>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</si>
  <si>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</si>
  <si>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</si>
  <si>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</si>
  <si>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</si>
  <si>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</si>
  <si>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</si>
  <si>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</si>
  <si>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</si>
  <si>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</si>
  <si>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</si>
  <si>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</si>
  <si>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</si>
  <si>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</si>
  <si>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</si>
  <si>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</si>
  <si>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</si>
  <si>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</si>
  <si>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</si>
  <si>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</si>
  <si>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</si>
  <si>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</si>
  <si>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</si>
  <si>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</si>
  <si>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</si>
  <si>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</si>
  <si>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</si>
  <si>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</si>
  <si>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</si>
  <si>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</si>
  <si>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</si>
  <si>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</si>
  <si>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</si>
  <si>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</si>
  <si>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</si>
  <si>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</si>
  <si>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</si>
  <si>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</si>
  <si>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</si>
  <si>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</si>
  <si>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</si>
  <si>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</si>
  <si>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</si>
  <si>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</si>
  <si>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</si>
  <si>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</si>
  <si>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</si>
  <si>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</si>
  <si>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</si>
  <si>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</si>
  <si>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</si>
  <si>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</si>
  <si>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</si>
  <si>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</si>
  <si>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</si>
  <si>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</si>
  <si>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</si>
  <si>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</si>
  <si>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</si>
  <si>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</si>
  <si>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</si>
  <si>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</si>
  <si>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</si>
  <si>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</si>
  <si>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</si>
  <si>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</si>
  <si>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</si>
  <si>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</si>
  <si>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</si>
  <si>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</si>
  <si>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</si>
  <si>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</si>
  <si>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</si>
  <si>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</si>
  <si>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</si>
  <si>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</si>
  <si>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</si>
  <si>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</si>
  <si>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</si>
  <si>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</si>
  <si>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</si>
  <si>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</si>
  <si>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</si>
  <si>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</si>
  <si>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</si>
  <si>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</si>
  <si>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</si>
  <si>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</si>
  <si>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</si>
  <si>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</si>
  <si>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</si>
  <si>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</si>
  <si>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</si>
  <si>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</si>
  <si>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</si>
  <si>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</si>
  <si>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</si>
  <si>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</si>
  <si>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</si>
  <si>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</si>
  <si>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</si>
  <si>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</si>
  <si>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</si>
  <si>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</si>
  <si>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</si>
  <si>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</si>
  <si>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</si>
  <si>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</si>
  <si>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</si>
  <si>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</si>
  <si>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</si>
  <si>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</si>
  <si>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</si>
  <si>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</si>
  <si>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</si>
  <si>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</si>
  <si>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</si>
  <si>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</si>
  <si>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</si>
  <si>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</si>
  <si>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</si>
  <si>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</si>
  <si>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</si>
  <si>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</si>
  <si>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</si>
  <si>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</si>
  <si>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</si>
  <si>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</si>
  <si>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</si>
  <si>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</si>
  <si>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</si>
  <si>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</si>
  <si>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</si>
  <si>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</si>
  <si>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</si>
  <si>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</si>
  <si>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</si>
  <si>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</si>
  <si>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</si>
  <si>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</si>
  <si>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</si>
  <si>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</si>
  <si>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</si>
  <si>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</si>
  <si>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</si>
  <si>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</si>
  <si>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</si>
  <si>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</si>
  <si>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</si>
  <si>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</si>
  <si>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</si>
  <si>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</si>
  <si>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</si>
  <si>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</si>
  <si>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</si>
  <si>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</si>
  <si>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</si>
  <si>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</si>
  <si>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</si>
  <si>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</si>
  <si>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</si>
  <si>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</si>
  <si>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</si>
  <si>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</si>
  <si>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</si>
  <si>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</si>
  <si>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</si>
  <si>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</si>
  <si>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</si>
  <si>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</si>
  <si>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</si>
  <si>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</si>
  <si>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</si>
  <si>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</si>
  <si>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</si>
  <si>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</si>
  <si>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</si>
  <si>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</si>
  <si>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</si>
  <si>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</si>
  <si>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</si>
  <si>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</si>
  <si>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</si>
  <si>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</si>
  <si>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</si>
  <si>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</si>
  <si>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</si>
  <si>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</si>
  <si>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</si>
  <si>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</si>
  <si>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</si>
  <si>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</si>
  <si>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</si>
  <si>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</si>
  <si>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</si>
  <si>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</si>
  <si>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</si>
  <si>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</si>
  <si>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</si>
  <si>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</si>
  <si>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</si>
  <si>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</si>
  <si>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</si>
  <si>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</si>
  <si>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</si>
  <si>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</si>
  <si>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</si>
  <si>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</si>
  <si>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</si>
  <si>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</si>
  <si>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</si>
  <si>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</si>
  <si>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</si>
  <si>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</si>
  <si>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</si>
  <si>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</si>
  <si>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</si>
  <si>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</si>
  <si>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</si>
  <si>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</si>
  <si>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</si>
  <si>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</si>
  <si>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</si>
  <si>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</si>
  <si>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</si>
  <si>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</si>
  <si>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</si>
  <si>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</si>
  <si>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</si>
  <si>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</si>
  <si>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</si>
  <si>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</si>
  <si>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</si>
  <si>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</si>
  <si>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</si>
  <si>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</si>
  <si>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</si>
  <si>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</si>
  <si>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</si>
  <si>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</si>
  <si>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</si>
  <si>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</si>
  <si>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</si>
  <si>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</si>
  <si>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</si>
  <si>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</si>
  <si>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</si>
  <si>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</si>
  <si>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</si>
  <si>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</si>
  <si>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</si>
  <si>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</si>
  <si>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</si>
  <si>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</si>
  <si>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</si>
  <si>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</si>
  <si>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</si>
  <si>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</si>
  <si>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</si>
  <si>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</si>
  <si>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</si>
  <si>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</si>
  <si>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</si>
  <si>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</si>
  <si>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</si>
  <si>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</si>
  <si>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</si>
  <si>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</si>
  <si>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</si>
  <si>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</si>
  <si>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</si>
  <si>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</si>
  <si>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</si>
  <si>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</si>
  <si>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</si>
  <si>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</si>
  <si>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</si>
  <si>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</si>
  <si>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</si>
  <si>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</si>
  <si>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</si>
  <si>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</si>
  <si>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</si>
  <si>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</si>
  <si>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</si>
  <si>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</si>
  <si>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</si>
  <si>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</si>
  <si>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</si>
  <si>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</si>
  <si>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</si>
  <si>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</si>
  <si>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</si>
  <si>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</si>
  <si>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</si>
  <si>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</si>
  <si>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</si>
  <si>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</si>
  <si>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</si>
  <si>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</si>
  <si>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</si>
  <si>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</si>
  <si>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</si>
  <si>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</si>
  <si>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</si>
  <si>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</si>
  <si>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</si>
  <si>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</si>
  <si>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</si>
  <si>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</si>
  <si>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</si>
  <si>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</si>
  <si>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</si>
  <si>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</si>
  <si>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</si>
  <si>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</si>
  <si>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</si>
  <si>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</si>
  <si>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</si>
  <si>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</si>
  <si>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</si>
  <si>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</si>
  <si>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</si>
  <si>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</si>
  <si>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</si>
  <si>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</si>
  <si>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</si>
  <si>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</si>
  <si>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</si>
  <si>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</si>
  <si>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</si>
  <si>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</si>
  <si>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</si>
  <si>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</si>
  <si>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</si>
  <si>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</si>
  <si>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</si>
  <si>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</si>
  <si>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</si>
  <si>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</si>
  <si>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</si>
  <si>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</si>
  <si>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</si>
  <si>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</si>
  <si>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</si>
  <si>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</si>
  <si>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</si>
  <si>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</si>
  <si>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</si>
  <si>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</si>
  <si>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</si>
  <si>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</si>
  <si>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</si>
  <si>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</si>
  <si>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</si>
  <si>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</si>
  <si>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</si>
  <si>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</si>
  <si>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</si>
  <si>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</si>
  <si>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</si>
  <si>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</si>
  <si>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</si>
  <si>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</si>
  <si>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</si>
  <si>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</si>
  <si>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</si>
  <si>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</si>
  <si>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</si>
  <si>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</si>
  <si>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</si>
  <si>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</si>
  <si>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</si>
  <si>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</si>
  <si>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</si>
  <si>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</si>
  <si>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</si>
  <si>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</si>
  <si>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</si>
  <si>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</si>
  <si>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</si>
  <si>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</si>
  <si>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</si>
  <si>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</si>
  <si>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</si>
  <si>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</si>
  <si>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</si>
  <si>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</si>
  <si>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</si>
  <si>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</si>
  <si>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</si>
  <si>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</si>
  <si>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</si>
  <si>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</si>
  <si>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</si>
  <si>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</si>
  <si>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</si>
  <si>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</si>
  <si>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</si>
  <si>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</si>
  <si>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</si>
  <si>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</si>
  <si>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</si>
  <si>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</si>
  <si>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</si>
  <si>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</si>
  <si>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</si>
  <si>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</si>
  <si>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</si>
  <si>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</si>
  <si>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</si>
  <si>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</si>
  <si>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</si>
  <si>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</si>
  <si>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</si>
  <si>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</si>
  <si>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</si>
  <si>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</si>
  <si>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</si>
  <si>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</si>
  <si>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</si>
  <si>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</si>
  <si>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</si>
  <si>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</si>
  <si>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</si>
  <si>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</si>
  <si>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</si>
  <si>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</si>
  <si>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</si>
  <si>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</si>
  <si>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</si>
  <si>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</si>
  <si>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</si>
  <si>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</si>
  <si>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</si>
  <si>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</si>
  <si>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</si>
  <si>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</si>
  <si>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</si>
  <si>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</si>
  <si>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</si>
  <si>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</si>
  <si>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</si>
  <si>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</si>
  <si>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</si>
  <si>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</si>
  <si>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</si>
  <si>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</si>
  <si>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</si>
  <si>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</si>
  <si>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</si>
  <si>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</si>
  <si>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</si>
  <si>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</si>
  <si>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</si>
  <si>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</si>
  <si>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</si>
  <si>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</si>
  <si>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</si>
  <si>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</si>
  <si>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</si>
  <si>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</si>
  <si>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</si>
  <si>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</si>
  <si>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</si>
  <si>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</si>
  <si>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</si>
  <si>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</si>
  <si>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</si>
  <si>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</si>
  <si>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</si>
  <si>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</si>
  <si>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</si>
  <si>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</si>
  <si>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</si>
  <si>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</si>
  <si>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</si>
  <si>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</si>
  <si>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</si>
  <si>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</si>
  <si>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</si>
  <si>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</si>
  <si>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</si>
  <si>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</si>
  <si>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</si>
  <si>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</si>
  <si>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</si>
  <si>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</si>
  <si>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</si>
  <si>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</si>
  <si>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</si>
  <si>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</si>
  <si>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</si>
  <si>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</si>
  <si>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</si>
  <si>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</si>
  <si>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</si>
  <si>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</si>
  <si>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</si>
  <si>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</si>
  <si>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</si>
  <si>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</si>
  <si>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</si>
  <si>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</si>
  <si>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</si>
  <si>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</si>
  <si>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</si>
  <si>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</si>
  <si>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</si>
  <si>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</si>
  <si>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</si>
  <si>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</si>
  <si>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</si>
  <si>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</si>
  <si>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</si>
  <si>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</si>
  <si>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</si>
  <si>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</si>
  <si>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</si>
  <si>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</si>
  <si>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</si>
  <si>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</si>
  <si>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</si>
  <si>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</si>
  <si>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</si>
  <si>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</si>
  <si>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</si>
  <si>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</si>
  <si>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</si>
  <si>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</si>
  <si>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</si>
  <si>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</si>
  <si>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</si>
  <si>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</si>
  <si>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</si>
  <si>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</si>
  <si>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</si>
  <si>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</si>
  <si>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</si>
  <si>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</si>
  <si>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</si>
  <si>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</si>
  <si>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</si>
  <si>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</si>
  <si>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</si>
  <si>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</si>
  <si>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</si>
  <si>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</si>
  <si>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</si>
  <si>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</si>
  <si>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</si>
  <si>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</si>
  <si>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</si>
  <si>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</si>
  <si>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</si>
  <si>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</si>
  <si>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</si>
  <si>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</si>
  <si>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</si>
  <si>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</si>
  <si>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</si>
  <si>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</si>
  <si>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</si>
  <si>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</si>
  <si>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</si>
  <si>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</si>
  <si>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</si>
  <si>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</si>
  <si>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</si>
  <si>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</si>
  <si>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</si>
  <si>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</si>
  <si>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</si>
  <si>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</si>
  <si>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</si>
  <si>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</si>
  <si>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</si>
  <si>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</si>
  <si>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</si>
  <si>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</si>
  <si>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</si>
  <si>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</si>
  <si>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</si>
  <si>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</si>
  <si>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</si>
  <si>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</si>
  <si>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</si>
  <si>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</si>
  <si>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</si>
  <si>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</si>
  <si>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</si>
  <si>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</si>
  <si>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</si>
  <si>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</si>
  <si>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</si>
  <si>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</si>
  <si>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</si>
  <si>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</si>
  <si>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</si>
  <si>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</si>
  <si>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</si>
  <si>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</si>
  <si>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</si>
  <si>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</si>
  <si>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</si>
  <si>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</si>
  <si>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</si>
  <si>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</si>
  <si>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</si>
  <si>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</si>
  <si>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</si>
  <si>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</si>
  <si>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</si>
  <si>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</si>
  <si>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</si>
  <si>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</si>
  <si>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</si>
  <si>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</si>
  <si>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</si>
  <si>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</si>
  <si>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</si>
  <si>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</si>
  <si>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</si>
  <si>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</si>
  <si>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</si>
  <si>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</si>
  <si>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</si>
  <si>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</si>
  <si>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</si>
  <si>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</si>
  <si>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</si>
  <si>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</si>
  <si>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</si>
  <si>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</si>
  <si>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</si>
  <si>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</si>
  <si>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</si>
  <si>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</si>
  <si>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</si>
  <si>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</si>
  <si>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</si>
  <si>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</si>
  <si>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</si>
  <si>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</si>
  <si>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</si>
  <si>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</si>
  <si>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</si>
  <si>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</si>
  <si>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</si>
  <si>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</si>
  <si>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</si>
  <si>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</si>
  <si>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</si>
  <si>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</si>
  <si>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</si>
  <si>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</si>
  <si>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</si>
  <si>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</si>
  <si>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</si>
  <si>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</si>
  <si>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</si>
  <si>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</si>
  <si>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</si>
  <si>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</si>
  <si>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</si>
  <si>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</si>
  <si>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</si>
  <si>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</si>
  <si>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</si>
  <si>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</si>
  <si>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</si>
  <si>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</si>
  <si>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</si>
  <si>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</si>
  <si>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</si>
  <si>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</si>
  <si>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</si>
  <si>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</si>
  <si>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</si>
  <si>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</si>
  <si>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</si>
  <si>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</si>
  <si>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</si>
  <si>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</si>
  <si>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</si>
  <si>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</si>
  <si>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</si>
  <si>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</si>
  <si>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</si>
  <si>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</si>
  <si>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</si>
  <si>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</si>
  <si>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</si>
  <si>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</si>
  <si>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</si>
  <si>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</si>
  <si>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</si>
  <si>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</si>
  <si>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</si>
  <si>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</si>
  <si>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</si>
  <si>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</si>
  <si>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</si>
  <si>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</si>
  <si>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</si>
  <si>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</si>
  <si>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</si>
  <si>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</si>
  <si>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</si>
  <si>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</si>
  <si>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</si>
  <si>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</si>
  <si>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</si>
  <si>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</si>
  <si>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</si>
  <si>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</si>
  <si>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</si>
  <si>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</si>
  <si>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</si>
  <si>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</si>
  <si>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</si>
  <si>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</si>
  <si>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</si>
  <si>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</si>
  <si>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</si>
  <si>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</si>
  <si>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</si>
  <si>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</si>
  <si>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</si>
  <si>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</si>
  <si>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</si>
  <si>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</si>
  <si>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</si>
  <si>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</si>
  <si>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</si>
  <si>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</si>
  <si>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</si>
  <si>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</si>
  <si>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</si>
  <si>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</si>
  <si>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</si>
  <si>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</si>
  <si>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</si>
  <si>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</si>
  <si>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</si>
  <si>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</si>
  <si>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</si>
  <si>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</si>
  <si>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</si>
  <si>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</si>
  <si>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</si>
  <si>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</si>
  <si>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</si>
  <si>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</si>
  <si>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</si>
  <si>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</si>
  <si>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</si>
  <si>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</si>
  <si>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</si>
  <si>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</si>
  <si>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</si>
  <si>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</si>
  <si>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</si>
  <si>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</si>
  <si>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</si>
  <si>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</si>
  <si>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</si>
  <si>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</si>
  <si>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</si>
  <si>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</si>
  <si>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</si>
  <si>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</si>
  <si>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</si>
  <si>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</si>
  <si>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</si>
  <si>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</si>
  <si>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</si>
  <si>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</si>
  <si>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</si>
  <si>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</si>
  <si>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</si>
  <si>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</si>
  <si>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</si>
  <si>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</si>
  <si>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</si>
  <si>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</si>
  <si>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</si>
  <si>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</si>
  <si>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</si>
  <si>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</si>
  <si>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</si>
  <si>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</si>
  <si>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</si>
  <si>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</si>
  <si>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</si>
  <si>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</si>
  <si>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</si>
  <si>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</si>
  <si>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</si>
  <si>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</si>
  <si>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</si>
  <si>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</si>
  <si>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</si>
  <si>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</si>
  <si>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</si>
  <si>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</si>
  <si>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</si>
  <si>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</si>
  <si>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</si>
  <si>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</si>
  <si>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</si>
  <si>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</si>
  <si>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</si>
  <si>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</si>
  <si>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</si>
  <si>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</si>
  <si>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</si>
  <si>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</si>
  <si>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</si>
  <si>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</si>
  <si>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</si>
  <si>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</si>
  <si>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</si>
  <si>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</si>
  <si>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</si>
  <si>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</si>
  <si>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</si>
  <si>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</si>
  <si>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</si>
  <si>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</si>
  <si>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</si>
  <si>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</si>
  <si>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</si>
  <si>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</si>
  <si>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</si>
  <si>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</si>
  <si>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</si>
  <si>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</si>
  <si>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</si>
  <si>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</si>
  <si>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</si>
  <si>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</si>
  <si>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</si>
  <si>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</si>
  <si>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</si>
  <si>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</si>
  <si>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</si>
  <si>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</si>
  <si>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</si>
  <si>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</si>
  <si>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</si>
  <si>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</si>
  <si>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</si>
  <si>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</si>
  <si>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</si>
  <si>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</si>
  <si>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</si>
  <si>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</si>
  <si>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</si>
  <si>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</si>
  <si>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</si>
  <si>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</si>
  <si>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</si>
  <si>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</si>
  <si>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</si>
  <si>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</si>
  <si>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</si>
  <si>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</si>
  <si>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</si>
  <si>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</si>
  <si>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</si>
  <si>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</si>
  <si>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</si>
  <si>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</si>
  <si>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</si>
  <si>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</si>
  <si>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</si>
  <si>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</si>
  <si>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</si>
  <si>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</si>
  <si>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</si>
  <si>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</si>
  <si>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</si>
  <si>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</si>
  <si>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</si>
  <si>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</si>
  <si>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</si>
  <si>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</si>
  <si>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</si>
  <si>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</si>
  <si>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</si>
  <si>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</si>
  <si>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</si>
  <si>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</si>
  <si>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</si>
  <si>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</si>
  <si>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</si>
  <si>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</si>
  <si>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</si>
  <si>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</si>
  <si>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</si>
  <si>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</si>
  <si>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</si>
  <si>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</si>
  <si>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</si>
  <si>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</si>
  <si>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</si>
  <si>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</si>
  <si>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</si>
  <si>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</si>
  <si>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</si>
  <si>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</si>
  <si>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</si>
  <si>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</si>
  <si>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</si>
  <si>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</si>
  <si>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</si>
  <si>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</si>
  <si>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</si>
  <si>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</si>
  <si>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</si>
  <si>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</si>
  <si>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</si>
  <si>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</si>
  <si>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</si>
  <si>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</si>
  <si>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</si>
  <si>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</si>
  <si>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</si>
  <si>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</si>
  <si>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</si>
  <si>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</si>
  <si>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</si>
  <si>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</si>
  <si>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</si>
  <si>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</si>
  <si>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</si>
  <si>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</si>
  <si>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</si>
  <si>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</si>
  <si>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</si>
  <si>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</si>
  <si>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</si>
  <si>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</si>
  <si>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</si>
  <si>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</si>
  <si>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</si>
  <si>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</si>
  <si>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</si>
  <si>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</si>
  <si>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</si>
  <si>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</si>
  <si>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</si>
  <si>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</si>
  <si>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</si>
  <si>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</si>
  <si>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</si>
  <si>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</si>
  <si>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</si>
  <si>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</si>
  <si>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</si>
  <si>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</si>
  <si>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</si>
  <si>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</si>
  <si>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</si>
  <si>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</si>
  <si>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</si>
  <si>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</si>
  <si>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</si>
  <si>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</si>
  <si>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</si>
  <si>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</si>
  <si>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</si>
  <si>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</si>
  <si>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</si>
  <si>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</si>
  <si>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</si>
  <si>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</si>
  <si>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</si>
  <si>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</si>
  <si>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</si>
  <si>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</si>
  <si>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</si>
  <si>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</si>
  <si>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</si>
  <si>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</si>
  <si>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</si>
  <si>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</si>
  <si>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</si>
  <si>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</si>
  <si>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</si>
  <si>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</si>
  <si>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</si>
  <si>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</si>
  <si>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</si>
  <si>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</si>
  <si>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</si>
  <si>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</si>
  <si>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</si>
  <si>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</si>
  <si>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</si>
  <si>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</si>
  <si>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</si>
  <si>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</si>
  <si>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</si>
  <si>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</si>
  <si>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</si>
  <si>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</si>
  <si>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</si>
  <si>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</si>
  <si>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</si>
  <si>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</si>
  <si>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</si>
  <si>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</si>
  <si>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</si>
  <si>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</si>
  <si>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</si>
  <si>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</si>
  <si>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</si>
  <si>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</si>
  <si>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</si>
  <si>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</si>
  <si>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</si>
  <si>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</si>
  <si>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</si>
  <si>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</si>
  <si>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</si>
  <si>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</si>
  <si>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</si>
  <si>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</si>
  <si>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</si>
  <si>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</si>
  <si>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</si>
  <si>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</si>
  <si>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</si>
  <si>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</si>
  <si>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</si>
  <si>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</si>
  <si>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</si>
  <si>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</si>
  <si>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</si>
  <si>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</si>
  <si>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</si>
  <si>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</si>
  <si>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</si>
  <si>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</si>
  <si>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</si>
  <si>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</si>
  <si>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</si>
  <si>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</si>
  <si>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</si>
  <si>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</si>
  <si>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</si>
  <si>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</si>
  <si>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</si>
  <si>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</si>
  <si>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</si>
  <si>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</si>
  <si>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</si>
  <si>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</si>
  <si>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</si>
  <si>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</si>
  <si>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</si>
  <si>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</si>
  <si>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</si>
  <si>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</si>
  <si>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</si>
  <si>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</si>
  <si>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</si>
  <si>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</si>
  <si>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</si>
  <si>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</si>
  <si>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</si>
  <si>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</si>
  <si>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</si>
  <si>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</si>
  <si>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</si>
  <si>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</si>
  <si>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</si>
  <si>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</si>
  <si>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</si>
  <si>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</si>
  <si>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</si>
  <si>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</si>
  <si>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</si>
  <si>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</si>
  <si>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</si>
  <si>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</si>
  <si>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</si>
  <si>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</si>
  <si>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</si>
  <si>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</si>
  <si>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</si>
  <si>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</si>
  <si>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</si>
  <si>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</si>
  <si>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</si>
  <si>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</si>
  <si>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</si>
  <si>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</si>
  <si>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</si>
  <si>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</si>
  <si>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</si>
  <si>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</si>
  <si>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</si>
  <si>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</si>
  <si>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</si>
  <si>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</si>
  <si>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</si>
  <si>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</si>
  <si>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</si>
  <si>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</si>
  <si>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</si>
  <si>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</si>
  <si>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</si>
  <si>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</si>
  <si>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</si>
  <si>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</si>
  <si>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</si>
  <si>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</si>
  <si>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</si>
  <si>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</si>
  <si>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</si>
  <si>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</si>
  <si>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</si>
  <si>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</si>
  <si>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</si>
  <si>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</si>
  <si>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</si>
  <si>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</si>
  <si>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</si>
  <si>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</si>
  <si>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</si>
  <si>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</si>
  <si>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</si>
  <si>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</si>
  <si>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</si>
  <si>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</si>
  <si>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</si>
  <si>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</si>
  <si>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</si>
  <si>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</si>
  <si>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</si>
  <si>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</si>
  <si>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</si>
  <si>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</si>
  <si>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</si>
  <si>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</si>
  <si>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</si>
  <si>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</si>
  <si>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</si>
  <si>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</si>
  <si>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</si>
  <si>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</si>
  <si>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</si>
  <si>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</si>
  <si>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</si>
  <si>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</si>
  <si>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</si>
  <si>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</si>
  <si>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</si>
  <si>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</si>
  <si>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</si>
  <si>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</si>
  <si>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</si>
  <si>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</si>
  <si>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</si>
  <si>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</si>
  <si>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</si>
  <si>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</si>
  <si>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</si>
  <si>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</si>
  <si>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</si>
  <si>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</si>
  <si>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</si>
  <si>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</si>
  <si>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</si>
  <si>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</si>
  <si>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</si>
  <si>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</si>
  <si>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</si>
  <si>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</si>
  <si>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</si>
  <si>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</si>
  <si>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</si>
  <si>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</si>
  <si>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</si>
  <si>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</si>
  <si>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</si>
  <si>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</si>
  <si>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</si>
  <si>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</si>
  <si>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</si>
  <si>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</si>
  <si>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</si>
  <si>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</si>
  <si>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</si>
  <si>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</si>
  <si>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</si>
  <si>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</si>
  <si>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</si>
  <si>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</si>
  <si>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</si>
  <si>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</si>
  <si>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</si>
  <si>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</si>
  <si>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</si>
  <si>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</si>
  <si>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</si>
  <si>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</si>
  <si>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</si>
  <si>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</si>
  <si>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</si>
  <si>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</si>
  <si>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</si>
  <si>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</si>
  <si>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</si>
  <si>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</si>
  <si>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</si>
  <si>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</si>
  <si>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</si>
  <si>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</si>
  <si>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</si>
  <si>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</si>
  <si>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</si>
  <si>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</si>
  <si>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</si>
  <si>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</si>
  <si>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</si>
  <si>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</si>
  <si>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</si>
  <si>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</si>
  <si>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</si>
  <si>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</si>
  <si>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</si>
  <si>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</si>
  <si>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</si>
  <si>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</si>
  <si>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</si>
  <si>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</si>
  <si>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</si>
  <si>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</si>
  <si>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</si>
  <si>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</si>
  <si>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</si>
  <si>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</si>
  <si>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</si>
  <si>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</si>
  <si>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</si>
  <si>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</si>
  <si>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</si>
  <si>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</si>
  <si>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</si>
  <si>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</si>
  <si>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</si>
  <si>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</si>
  <si>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</si>
  <si>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</si>
  <si>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</si>
  <si>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</si>
  <si>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</si>
  <si>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</si>
  <si>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</si>
  <si>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</si>
  <si>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</si>
  <si>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</si>
  <si>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</si>
  <si>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</si>
  <si>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</si>
  <si>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</si>
  <si>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</si>
  <si>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</si>
  <si>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</si>
  <si>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</si>
  <si>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</si>
  <si>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</si>
  <si>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</si>
  <si>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</si>
  <si>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</si>
  <si>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</si>
  <si>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</si>
  <si>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</si>
  <si>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</si>
  <si>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</si>
  <si>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</si>
  <si>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</si>
  <si>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</si>
  <si>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</si>
  <si>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</si>
  <si>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</si>
  <si>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</si>
  <si>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</si>
  <si>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</si>
  <si>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</si>
  <si>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</si>
  <si>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</si>
  <si>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</si>
  <si>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</si>
  <si>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</si>
  <si>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</si>
  <si>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</si>
  <si>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</si>
  <si>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</si>
  <si>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</si>
  <si>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</si>
  <si>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</si>
  <si>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</si>
  <si>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</si>
  <si>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</si>
  <si>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</si>
  <si>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</si>
  <si>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</si>
  <si>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</si>
  <si>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</si>
  <si>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</si>
  <si>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</si>
  <si>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</si>
  <si>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</si>
  <si>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</si>
  <si>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</si>
  <si>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</si>
  <si>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</si>
  <si>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</si>
  <si>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</si>
  <si>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</si>
  <si>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</si>
  <si>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</si>
  <si>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</si>
  <si>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</si>
  <si>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</si>
  <si>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</si>
  <si>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</si>
  <si>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</si>
  <si>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</si>
  <si>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</si>
  <si>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</si>
  <si>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</si>
  <si>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</si>
  <si>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</si>
  <si>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</si>
  <si>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</si>
  <si>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</si>
  <si>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</si>
  <si>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</si>
  <si>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</si>
  <si>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</si>
  <si>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</si>
  <si>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</si>
  <si>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</si>
  <si>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</si>
  <si>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</si>
  <si>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</si>
  <si>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</si>
  <si>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</si>
  <si>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</si>
  <si>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</si>
  <si>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</si>
  <si>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</si>
  <si>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</si>
  <si>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</si>
  <si>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</si>
  <si>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</si>
  <si>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</si>
  <si>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</si>
  <si>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</si>
  <si>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</si>
  <si>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</si>
  <si>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</si>
  <si>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</si>
  <si>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</si>
  <si>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</si>
  <si>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</si>
  <si>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</si>
  <si>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</si>
  <si>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</si>
  <si>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</si>
  <si>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</si>
  <si>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</si>
  <si>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</si>
  <si>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</si>
  <si>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</si>
  <si>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</si>
  <si>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</si>
  <si>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</si>
  <si>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</si>
  <si>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</si>
  <si>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</si>
  <si>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</si>
  <si>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</si>
  <si>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</si>
  <si>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</si>
  <si>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</si>
  <si>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</si>
  <si>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</si>
  <si>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</si>
  <si>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</si>
  <si>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</si>
  <si>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</si>
  <si>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</si>
  <si>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</si>
  <si>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</si>
  <si>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</si>
  <si>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</si>
  <si>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</si>
  <si>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</si>
  <si>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</si>
  <si>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</si>
  <si>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</si>
  <si>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</si>
  <si>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</si>
  <si>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</si>
  <si>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</si>
  <si>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</si>
  <si>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</si>
  <si>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</si>
  <si>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</si>
  <si>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</si>
  <si>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</si>
  <si>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</si>
  <si>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</si>
  <si>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</si>
  <si>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</si>
  <si>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</si>
  <si>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</si>
  <si>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</si>
  <si>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</si>
  <si>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</si>
  <si>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</si>
  <si>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</si>
  <si>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</si>
  <si>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</si>
  <si>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</si>
  <si>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</si>
  <si>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</si>
  <si>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</si>
  <si>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</si>
  <si>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</si>
  <si>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</si>
  <si>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</si>
  <si>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</si>
  <si>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</si>
  <si>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</si>
  <si>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</si>
  <si>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</si>
  <si>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</si>
  <si>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</si>
  <si>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</si>
  <si>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</si>
  <si>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</si>
  <si>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</si>
  <si>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</si>
  <si>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</si>
  <si>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</si>
  <si>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</si>
  <si>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</si>
  <si>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</si>
  <si>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</si>
  <si>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</si>
  <si>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</si>
  <si>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</si>
  <si>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</si>
  <si>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</si>
  <si>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</si>
  <si>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</si>
  <si>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</si>
  <si>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</si>
  <si>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</si>
  <si>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</si>
  <si>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</si>
  <si>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</si>
  <si>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</si>
  <si>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</si>
  <si>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</si>
  <si>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</si>
  <si>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</si>
  <si>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</si>
  <si>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</si>
  <si>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</si>
  <si>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</si>
  <si>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</si>
  <si>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</si>
  <si>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</si>
  <si>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</si>
  <si>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</si>
  <si>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</si>
  <si>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</si>
  <si>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</si>
  <si>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</si>
  <si>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</si>
  <si>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</si>
  <si>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</si>
  <si>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</si>
  <si>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</si>
  <si>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</si>
  <si>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</si>
  <si>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</si>
  <si>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</si>
  <si>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</si>
  <si>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</si>
  <si>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</si>
  <si>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</si>
  <si>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</si>
  <si>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</si>
  <si>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</si>
  <si>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</si>
  <si>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</si>
  <si>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</si>
  <si>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</si>
  <si>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</si>
  <si>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</si>
  <si>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</si>
  <si>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</si>
  <si>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</si>
  <si>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</si>
  <si>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</si>
  <si>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</si>
  <si>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</si>
  <si>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</si>
  <si>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</si>
  <si>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</si>
  <si>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</si>
  <si>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</si>
  <si>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</si>
  <si>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</si>
  <si>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</si>
  <si>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</si>
  <si>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</si>
  <si>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</si>
  <si>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</si>
  <si>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</si>
  <si>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</si>
  <si>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</si>
  <si>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</si>
  <si>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</si>
  <si>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</si>
  <si>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</si>
  <si>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</si>
  <si>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</si>
  <si>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</si>
  <si>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</si>
  <si>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</si>
  <si>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</si>
  <si>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</si>
  <si>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</si>
  <si>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</si>
  <si>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</si>
  <si>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</si>
  <si>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</si>
  <si>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</si>
  <si>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</si>
  <si>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</si>
  <si>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</si>
  <si>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</si>
  <si>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</si>
  <si>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</si>
  <si>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</si>
  <si>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</si>
  <si>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</si>
  <si>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</si>
  <si>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</si>
  <si>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</si>
  <si>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</si>
  <si>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</si>
  <si>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</si>
  <si>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</si>
  <si>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</si>
  <si>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</si>
  <si>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</si>
  <si>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</si>
  <si>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</si>
  <si>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</si>
  <si>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</si>
  <si>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</si>
  <si>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</si>
  <si>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</si>
  <si>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</si>
  <si>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</si>
  <si>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</si>
  <si>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</si>
  <si>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</si>
  <si>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</si>
  <si>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</si>
  <si>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</si>
  <si>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</si>
  <si>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</si>
  <si>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</si>
  <si>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</si>
  <si>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</si>
  <si>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</si>
  <si>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</si>
  <si>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</si>
  <si>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</si>
  <si>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</si>
  <si>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</si>
  <si>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</si>
  <si>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</si>
  <si>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</si>
  <si>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</si>
  <si>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</si>
  <si>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</si>
  <si>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</si>
  <si>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</si>
  <si>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</si>
  <si>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</si>
  <si>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</si>
  <si>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</si>
  <si>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</si>
  <si>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</si>
  <si>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</si>
  <si>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</si>
  <si>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</si>
  <si>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</si>
  <si>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</si>
  <si>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</si>
  <si>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</si>
  <si>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</si>
  <si>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</si>
  <si>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</si>
  <si>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</si>
  <si>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</si>
  <si>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</si>
  <si>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</si>
  <si>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</si>
  <si>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</si>
  <si>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</si>
  <si>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</si>
  <si>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</si>
  <si>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</si>
  <si>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</si>
  <si>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</si>
  <si>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</si>
  <si>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</si>
  <si>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</si>
  <si>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</si>
  <si>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</si>
  <si>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</si>
  <si>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</si>
  <si>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</si>
  <si>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</si>
  <si>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</si>
  <si>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</si>
  <si>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</si>
  <si>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</si>
  <si>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</si>
  <si>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</si>
  <si>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</si>
  <si>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</si>
  <si>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</si>
  <si>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</si>
  <si>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</si>
  <si>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</si>
  <si>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</si>
  <si>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</si>
  <si>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</si>
  <si>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</si>
  <si>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</si>
  <si>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</si>
  <si>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</si>
  <si>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</si>
  <si>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</si>
  <si>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</si>
  <si>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</si>
  <si>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</si>
  <si>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</si>
  <si>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</si>
  <si>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</si>
  <si>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</si>
  <si>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</si>
  <si>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</si>
  <si>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</si>
  <si>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</si>
  <si>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</si>
  <si>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</si>
  <si>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</si>
  <si>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</si>
  <si>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</si>
  <si>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</si>
  <si>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</si>
  <si>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</si>
  <si>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</si>
  <si>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</si>
  <si>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</si>
  <si>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</si>
  <si>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</si>
  <si>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</si>
  <si>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</si>
  <si>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</si>
  <si>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</si>
  <si>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</si>
  <si>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</si>
  <si>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</si>
  <si>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</si>
  <si>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</si>
  <si>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</si>
  <si>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</si>
  <si>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</si>
  <si>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</si>
  <si>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</si>
  <si>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</si>
  <si>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</si>
  <si>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</si>
  <si>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</si>
  <si>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</si>
  <si>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</si>
  <si>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</si>
  <si>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</si>
  <si>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</si>
  <si>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</si>
  <si>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</si>
  <si>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</si>
  <si>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</si>
  <si>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</si>
  <si>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</si>
  <si>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</si>
  <si>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</si>
  <si>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</si>
  <si>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</si>
  <si>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</si>
  <si>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</si>
  <si>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</si>
  <si>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</si>
  <si>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</si>
  <si>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</si>
  <si>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</si>
  <si>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</si>
  <si>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</si>
  <si>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</si>
  <si>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</si>
  <si>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</si>
  <si>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</si>
  <si>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</si>
  <si>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</si>
  <si>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</si>
  <si>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</si>
  <si>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</si>
  <si>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</si>
  <si>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</si>
  <si>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</si>
  <si>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</si>
  <si>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</si>
  <si>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</si>
  <si>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</si>
  <si>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</si>
  <si>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</si>
  <si>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</si>
  <si>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</si>
  <si>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</si>
  <si>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</si>
  <si>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</si>
  <si>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</si>
  <si>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</si>
  <si>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</si>
  <si>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</si>
  <si>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</si>
  <si>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</si>
  <si>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</si>
  <si>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</si>
  <si>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</si>
  <si>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</si>
  <si>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</si>
  <si>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</si>
  <si>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</si>
  <si>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</si>
  <si>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</si>
  <si>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</si>
  <si>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</si>
  <si>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</si>
  <si>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</si>
  <si>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</si>
  <si>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</si>
  <si>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</si>
  <si>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</si>
  <si>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</si>
  <si>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</si>
  <si>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</si>
  <si>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</si>
  <si>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</si>
  <si>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</si>
  <si>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</si>
  <si>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</si>
  <si>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</si>
  <si>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</si>
  <si>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</si>
  <si>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</si>
  <si>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</si>
  <si>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</si>
  <si>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</si>
  <si>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</si>
  <si>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</si>
  <si>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</si>
  <si>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</si>
  <si>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</si>
  <si>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</si>
  <si>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</si>
  <si>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</si>
  <si>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</si>
  <si>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</si>
  <si>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</si>
  <si>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</si>
  <si>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</si>
  <si>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</si>
  <si>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</si>
  <si>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</si>
  <si>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</si>
  <si>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</si>
  <si>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</si>
  <si>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</si>
  <si>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</si>
  <si>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</si>
  <si>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</si>
  <si>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</si>
  <si>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</si>
  <si>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</si>
  <si>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</si>
  <si>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</si>
  <si>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</si>
  <si>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</si>
  <si>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</si>
  <si>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</si>
  <si>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</si>
  <si>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</si>
  <si>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</si>
  <si>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</si>
  <si>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</si>
  <si>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</si>
  <si>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</si>
  <si>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</si>
  <si>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</si>
  <si>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</si>
  <si>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</si>
  <si>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</si>
  <si>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</si>
  <si>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</si>
  <si>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</si>
  <si>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</si>
  <si>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</si>
  <si>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</si>
  <si>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</si>
  <si>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</si>
  <si>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</si>
  <si>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</si>
  <si>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</si>
  <si>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</si>
  <si>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</si>
  <si>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</si>
  <si>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</si>
  <si>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</si>
  <si>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</si>
  <si>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</si>
  <si>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</si>
  <si>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</si>
  <si>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</si>
  <si>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</si>
  <si>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</si>
  <si>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</si>
  <si>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</si>
  <si>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</si>
  <si>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</si>
  <si>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</si>
  <si>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</si>
  <si>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</si>
  <si>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</si>
  <si>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</si>
  <si>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</si>
  <si>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</si>
  <si>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</si>
  <si>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</si>
  <si>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</si>
  <si>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</si>
  <si>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</si>
  <si>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</si>
  <si>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</si>
  <si>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</si>
  <si>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</si>
  <si>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</si>
  <si>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</si>
  <si>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</si>
  <si>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</si>
  <si>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</si>
  <si>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</si>
  <si>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</si>
  <si>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</si>
  <si>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</si>
  <si>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</si>
  <si>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</si>
  <si>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</si>
  <si>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</si>
  <si>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</si>
  <si>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</si>
  <si>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</si>
  <si>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</si>
  <si>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</si>
  <si>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</si>
  <si>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</si>
  <si>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</si>
  <si>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</si>
  <si>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</si>
  <si>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</si>
  <si>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</si>
  <si>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</si>
  <si>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</si>
  <si>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</si>
  <si>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</si>
  <si>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</si>
  <si>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</si>
  <si>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</si>
  <si>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</si>
  <si>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</si>
  <si>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</si>
  <si>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</si>
  <si>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</si>
  <si>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</si>
  <si>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</si>
  <si>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</si>
  <si>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</si>
  <si>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</si>
  <si>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</si>
  <si>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</si>
  <si>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</si>
  <si>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</si>
  <si>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</si>
  <si>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</si>
  <si>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</si>
  <si>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</si>
  <si>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</si>
  <si>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</si>
  <si>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</si>
  <si>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</si>
  <si>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</si>
  <si>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</si>
  <si>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</si>
  <si>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</si>
  <si>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</si>
  <si>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</si>
  <si>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</si>
  <si>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</si>
  <si>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</si>
  <si>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</si>
  <si>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</si>
  <si>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</si>
  <si>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</si>
  <si>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</si>
  <si>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</si>
  <si>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</si>
  <si>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</si>
  <si>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</si>
  <si>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</si>
  <si>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</si>
  <si>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</si>
  <si>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</si>
  <si>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</si>
  <si>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</si>
  <si>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</si>
  <si>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</si>
  <si>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</si>
  <si>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</si>
  <si>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</si>
  <si>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</si>
  <si>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</si>
  <si>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</si>
  <si>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</si>
  <si>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</si>
  <si>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</si>
  <si>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</si>
  <si>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</si>
  <si>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</si>
  <si>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</si>
  <si>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</si>
  <si>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</si>
  <si>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</si>
  <si>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</si>
  <si>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</si>
  <si>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</si>
  <si>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</si>
  <si>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</si>
  <si>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</si>
  <si>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</si>
  <si>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</si>
  <si>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</si>
  <si>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</si>
  <si>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</si>
  <si>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</si>
  <si>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</si>
  <si>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</si>
  <si>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</si>
  <si>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</si>
  <si>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</si>
  <si>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</si>
  <si>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</si>
  <si>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</si>
  <si>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</si>
  <si>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</si>
  <si>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</si>
  <si>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</si>
  <si>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</si>
  <si>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</si>
  <si>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</si>
  <si>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</si>
  <si>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</si>
  <si>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</si>
  <si>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</si>
  <si>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</si>
  <si>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</si>
  <si>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</si>
  <si>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</si>
  <si>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</si>
  <si>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</si>
  <si>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</si>
  <si>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</si>
  <si>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</si>
  <si>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</si>
  <si>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</si>
  <si>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</si>
  <si>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</si>
  <si>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</si>
  <si>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</si>
  <si>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</si>
  <si>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</si>
  <si>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</si>
  <si>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</si>
  <si>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</si>
  <si>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</si>
  <si>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</si>
  <si>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</si>
  <si>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</si>
  <si>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</si>
  <si>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</si>
  <si>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</si>
  <si>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</si>
  <si>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</si>
  <si>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</si>
  <si>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</si>
  <si>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</si>
  <si>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</si>
  <si>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</si>
  <si>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</si>
  <si>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</si>
  <si>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</si>
  <si>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</si>
  <si>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</si>
  <si>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</si>
  <si>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</si>
  <si>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</si>
  <si>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</si>
  <si>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</si>
  <si>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</si>
  <si>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</si>
  <si>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</si>
  <si>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</si>
  <si>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</si>
  <si>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</si>
  <si>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</si>
  <si>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</si>
  <si>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</si>
  <si>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</si>
  <si>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</si>
  <si>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</si>
  <si>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</si>
  <si>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</si>
  <si>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</si>
  <si>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</si>
  <si>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</si>
  <si>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</si>
  <si>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</si>
  <si>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</si>
  <si>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</si>
  <si>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</si>
  <si>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</si>
  <si>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</si>
  <si>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</si>
  <si>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</si>
  <si>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</si>
  <si>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</si>
  <si>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</si>
  <si>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</si>
  <si>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</si>
  <si>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</si>
  <si>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</si>
  <si>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</si>
  <si>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</si>
  <si>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</si>
  <si>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</si>
  <si>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</si>
  <si>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</si>
  <si>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</si>
  <si>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</si>
  <si>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</si>
  <si>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</si>
  <si>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</si>
  <si>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</si>
  <si>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</si>
  <si>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</si>
  <si>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</si>
  <si>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</si>
  <si>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</si>
  <si>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</si>
  <si>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</si>
  <si>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</si>
  <si>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</si>
  <si>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</si>
  <si>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</si>
  <si>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</si>
  <si>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</si>
  <si>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</si>
  <si>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</si>
  <si>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</si>
  <si>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</si>
  <si>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</si>
  <si>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</si>
  <si>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</si>
  <si>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</si>
  <si>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</si>
  <si>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</si>
  <si>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</si>
  <si>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</si>
  <si>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</si>
  <si>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</si>
  <si>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</si>
  <si>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</si>
  <si>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</si>
  <si>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</si>
  <si>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</si>
  <si>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</si>
  <si>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</si>
  <si>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</si>
  <si>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</si>
  <si>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</si>
  <si>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</si>
  <si>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</si>
  <si>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</si>
  <si>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</si>
  <si>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</si>
  <si>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</si>
  <si>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</si>
  <si>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</si>
  <si>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</si>
  <si>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</si>
  <si>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</si>
  <si>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</si>
  <si>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</si>
  <si>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</si>
  <si>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</si>
  <si>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</si>
  <si>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</si>
  <si>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</si>
  <si>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</si>
  <si>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</si>
  <si>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</si>
  <si>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</si>
  <si>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</si>
  <si>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</si>
  <si>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</si>
  <si>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</si>
  <si>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</si>
  <si>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</si>
  <si>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</si>
  <si>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</si>
  <si>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</si>
  <si>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</si>
  <si>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</si>
  <si>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</si>
  <si>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</si>
  <si>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</si>
  <si>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</si>
  <si>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</si>
  <si>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</si>
  <si>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</si>
  <si>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</si>
  <si>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</si>
  <si>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</si>
  <si>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</si>
  <si>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</si>
  <si>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</si>
  <si>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</si>
  <si>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</si>
  <si>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</si>
  <si>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</si>
  <si>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</si>
  <si>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</si>
  <si>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</si>
  <si>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</si>
  <si>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</si>
  <si>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</si>
  <si>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</si>
  <si>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</si>
  <si>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</si>
  <si>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</si>
  <si>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</si>
  <si>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</si>
  <si>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</si>
  <si>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</si>
  <si>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</si>
  <si>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</si>
  <si>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</si>
  <si>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</si>
  <si>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</si>
  <si>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</si>
  <si>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</si>
  <si>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</si>
  <si>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</si>
  <si>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</si>
  <si>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</si>
  <si>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</si>
  <si>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</si>
  <si>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</si>
  <si>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</si>
  <si>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</si>
  <si>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</si>
  <si>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</si>
  <si>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</si>
  <si>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</si>
  <si>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</si>
  <si>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</si>
  <si>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</si>
  <si>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</si>
  <si>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</si>
  <si>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</si>
  <si>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</si>
  <si>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</si>
  <si>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</si>
  <si>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</si>
  <si>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</si>
  <si>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</si>
  <si>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</si>
  <si>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</si>
  <si>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</si>
  <si>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</si>
  <si>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</si>
  <si>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</si>
  <si>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</si>
  <si>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</si>
  <si>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</si>
  <si>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</si>
  <si>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</si>
  <si>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</si>
  <si>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</si>
  <si>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</si>
  <si>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</si>
  <si>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</si>
  <si>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</si>
  <si>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</si>
  <si>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</si>
  <si>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</si>
  <si>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</si>
  <si>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</si>
  <si>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</si>
  <si>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</si>
  <si>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</si>
  <si>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</si>
  <si>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</si>
  <si>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</si>
  <si>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</si>
  <si>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</si>
  <si>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</si>
  <si>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</si>
  <si>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</si>
  <si>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</si>
  <si>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</si>
  <si>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</si>
  <si>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</si>
  <si>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</si>
  <si>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</si>
  <si>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</si>
  <si>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</si>
  <si>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</si>
  <si>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</si>
  <si>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</si>
  <si>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</si>
  <si>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</si>
  <si>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</si>
  <si>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</si>
  <si>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</si>
  <si>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</si>
  <si>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</si>
  <si>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</si>
  <si>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</si>
  <si>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</si>
  <si>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</si>
  <si>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</si>
  <si>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</si>
  <si>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</si>
  <si>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</si>
  <si>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</si>
  <si>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</si>
  <si>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</si>
  <si>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</si>
  <si>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</si>
  <si>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</si>
  <si>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</si>
  <si>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</si>
  <si>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</si>
  <si>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</si>
  <si>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</si>
  <si>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</si>
  <si>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</si>
  <si>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</si>
  <si>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</si>
  <si>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</si>
  <si>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</si>
  <si>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</si>
  <si>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</si>
  <si>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</si>
  <si>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</si>
  <si>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</si>
  <si>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</si>
  <si>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</si>
  <si>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</si>
  <si>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</si>
  <si>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</si>
  <si>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</si>
  <si>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</si>
  <si>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</si>
  <si>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</si>
  <si>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</si>
  <si>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</si>
  <si>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</si>
  <si>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</si>
  <si>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</si>
  <si>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</si>
  <si>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</si>
  <si>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</si>
  <si>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</si>
  <si>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</si>
  <si>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</si>
  <si>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</si>
  <si>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</si>
  <si>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</si>
  <si>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</si>
  <si>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</si>
  <si>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</si>
  <si>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</si>
  <si>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</si>
  <si>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</si>
  <si>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</si>
  <si>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</si>
  <si>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</si>
  <si>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</si>
  <si>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</si>
  <si>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</si>
  <si>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</si>
  <si>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</si>
  <si>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</si>
  <si>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</si>
  <si>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</si>
  <si>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</si>
  <si>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</si>
  <si>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</si>
  <si>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</si>
  <si>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</si>
  <si>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</si>
  <si>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</si>
  <si>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</si>
  <si>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</si>
  <si>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</si>
  <si>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</si>
  <si>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</si>
  <si>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</si>
  <si>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</si>
  <si>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</si>
  <si>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</si>
  <si>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</si>
  <si>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</si>
  <si>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</si>
  <si>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</si>
  <si>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</si>
  <si>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</si>
  <si>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</si>
  <si>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</si>
  <si>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</si>
  <si>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</si>
  <si>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</si>
  <si>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</si>
  <si>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</si>
  <si>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</si>
  <si>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</si>
  <si>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</si>
  <si>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</si>
  <si>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</si>
  <si>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</si>
  <si>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</si>
  <si>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</si>
  <si>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</si>
  <si>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</si>
  <si>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</si>
  <si>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</si>
  <si>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</si>
  <si>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</si>
  <si>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</si>
  <si>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</si>
  <si>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</si>
  <si>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</si>
  <si>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</si>
  <si>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</si>
  <si>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</si>
  <si>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</si>
  <si>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</si>
  <si>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</si>
  <si>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</si>
  <si>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</si>
  <si>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</si>
  <si>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</si>
  <si>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</si>
  <si>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</si>
  <si>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</si>
  <si>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</si>
  <si>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</si>
  <si>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</si>
  <si>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</si>
  <si>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</si>
  <si>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</si>
  <si>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</si>
  <si>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</si>
  <si>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</si>
  <si>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</si>
  <si>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</si>
  <si>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</si>
  <si>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</si>
  <si>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</si>
  <si>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</si>
  <si>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</si>
  <si>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</si>
  <si>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</si>
  <si>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</si>
  <si>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</si>
  <si>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</si>
  <si>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</si>
  <si>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</si>
  <si>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</si>
  <si>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</si>
  <si>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</si>
  <si>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</si>
  <si>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</si>
  <si>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</si>
  <si>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</si>
  <si>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</si>
  <si>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</si>
  <si>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</si>
  <si>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</si>
  <si>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</si>
  <si>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</si>
  <si>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</si>
  <si>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</si>
  <si>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</si>
  <si>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</si>
  <si>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</si>
  <si>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</si>
  <si>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</si>
  <si>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</si>
  <si>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</si>
  <si>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</si>
  <si>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</si>
  <si>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</si>
  <si>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</si>
  <si>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</si>
  <si>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</si>
  <si>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</si>
  <si>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</si>
  <si>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</si>
  <si>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</si>
  <si>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</si>
  <si>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</si>
  <si>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</si>
  <si>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</si>
  <si>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</si>
  <si>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</si>
  <si>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</si>
  <si>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</si>
  <si>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</si>
  <si>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</si>
  <si>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</si>
  <si>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</si>
  <si>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</si>
  <si>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</si>
  <si>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</si>
  <si>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</si>
  <si>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</si>
  <si>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</si>
  <si>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</si>
  <si>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</si>
  <si>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</si>
  <si>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</si>
  <si>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</si>
  <si>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</si>
  <si>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</si>
  <si>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</si>
  <si>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</si>
  <si>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</si>
  <si>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</si>
  <si>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</si>
  <si>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</si>
  <si>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</si>
  <si>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</si>
  <si>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</si>
  <si>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</si>
  <si>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</si>
  <si>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</si>
  <si>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</si>
  <si>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</si>
  <si>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</si>
  <si>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</si>
  <si>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</si>
  <si>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</si>
  <si>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</si>
  <si>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</si>
  <si>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</si>
  <si>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</si>
  <si>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</si>
  <si>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</si>
  <si>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</si>
  <si>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</si>
  <si>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</si>
  <si>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</si>
  <si>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</si>
  <si>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</si>
  <si>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</si>
  <si>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</si>
  <si>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</si>
  <si>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</si>
  <si>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</si>
  <si>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</si>
  <si>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</si>
  <si>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</si>
  <si>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</si>
  <si>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</si>
  <si>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</si>
  <si>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</si>
  <si>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</si>
  <si>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</si>
  <si>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</si>
  <si>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</si>
  <si>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</si>
  <si>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</si>
  <si>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</si>
  <si>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</si>
  <si>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</si>
  <si>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</si>
  <si>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</si>
  <si>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</si>
  <si>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</si>
  <si>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</si>
  <si>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</si>
  <si>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</si>
  <si>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</si>
  <si>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</si>
  <si>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</si>
  <si>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</si>
  <si>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</si>
  <si>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</si>
  <si>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</si>
  <si>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</si>
  <si>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</si>
  <si>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</si>
  <si>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</si>
  <si>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</si>
  <si>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</si>
  <si>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</si>
  <si>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</si>
  <si>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</si>
  <si>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</si>
  <si>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</si>
  <si>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</si>
  <si>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</si>
  <si>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</si>
  <si>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</si>
  <si>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</si>
  <si>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</si>
  <si>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</si>
  <si>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</si>
  <si>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</si>
  <si>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</si>
  <si>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</si>
  <si>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</si>
  <si>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</si>
  <si>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</si>
  <si>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</si>
  <si>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</si>
  <si>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</si>
  <si>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</si>
  <si>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</si>
  <si>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</si>
  <si>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</si>
  <si>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</si>
  <si>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</si>
  <si>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</si>
  <si>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</si>
  <si>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</si>
  <si>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</si>
  <si>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</si>
  <si>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</si>
  <si>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</si>
  <si>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</si>
  <si>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</si>
  <si>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</si>
  <si>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</si>
  <si>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</si>
  <si>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</si>
  <si>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</si>
  <si>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</si>
  <si>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</si>
  <si>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</si>
  <si>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</si>
  <si>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</si>
  <si>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</si>
  <si>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</si>
  <si>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</si>
  <si>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</si>
  <si>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</si>
  <si>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</si>
  <si>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</si>
  <si>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</si>
  <si>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</si>
  <si>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</si>
  <si>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</si>
  <si>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</si>
  <si>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</si>
  <si>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</si>
  <si>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</si>
  <si>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</si>
  <si>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</si>
  <si>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</si>
  <si>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</si>
  <si>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</si>
  <si>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</si>
  <si>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</si>
  <si>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</si>
  <si>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</si>
  <si>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</si>
  <si>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</si>
  <si>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</si>
  <si>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</si>
  <si>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</si>
  <si>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</si>
  <si>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</si>
  <si>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</si>
  <si>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</si>
  <si>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</si>
  <si>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</si>
  <si>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</si>
  <si>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</si>
  <si>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</si>
  <si>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</si>
  <si>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</si>
  <si>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</si>
  <si>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</si>
  <si>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</si>
  <si>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</si>
  <si>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</si>
  <si>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</si>
  <si>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</si>
  <si>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</si>
  <si>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</si>
  <si>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</si>
  <si>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</si>
  <si>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</si>
  <si>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</si>
  <si>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</si>
  <si>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</si>
  <si>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</si>
  <si>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</si>
  <si>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</si>
  <si>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</si>
  <si>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</si>
  <si>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</si>
  <si>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</si>
  <si>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</si>
  <si>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</si>
  <si>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</si>
  <si>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</si>
  <si>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</si>
  <si>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</si>
  <si>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</si>
  <si>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</si>
  <si>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</si>
  <si>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</si>
  <si>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</si>
  <si>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</si>
  <si>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</si>
  <si>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</si>
  <si>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</si>
  <si>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</si>
  <si>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</si>
  <si>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</si>
  <si>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</si>
  <si>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</si>
  <si>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</si>
  <si>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</si>
  <si>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</si>
  <si>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</si>
  <si>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</si>
  <si>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</si>
  <si>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</si>
  <si>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</si>
  <si>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</si>
  <si>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</si>
  <si>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</si>
  <si>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</si>
  <si>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</si>
  <si>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</si>
  <si>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</si>
  <si>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</si>
  <si>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</si>
  <si>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</si>
  <si>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</si>
  <si>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</si>
  <si>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</si>
  <si>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</si>
  <si>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</si>
  <si>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</si>
  <si>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</si>
  <si>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</si>
  <si>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</si>
  <si>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</si>
  <si>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</si>
  <si>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</si>
  <si>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</si>
  <si>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</si>
  <si>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</si>
  <si>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</si>
  <si>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</si>
  <si>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</si>
  <si>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</si>
  <si>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</si>
  <si>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</si>
  <si>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</si>
  <si>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</si>
  <si>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</si>
  <si>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</si>
  <si>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</si>
  <si>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</si>
  <si>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</si>
  <si>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</si>
  <si>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</si>
  <si>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</si>
  <si>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</si>
  <si>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</si>
  <si>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</si>
  <si>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</si>
  <si>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</si>
  <si>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</si>
  <si>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</si>
  <si>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</si>
  <si>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</si>
  <si>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</si>
  <si>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</si>
  <si>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</si>
  <si>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</si>
  <si>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</si>
  <si>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</si>
  <si>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</si>
  <si>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</si>
  <si>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</si>
  <si>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</si>
  <si>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</si>
  <si>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</si>
  <si>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</si>
  <si>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</si>
  <si>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</si>
  <si>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</si>
  <si>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</si>
  <si>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</si>
  <si>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</si>
  <si>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</si>
  <si>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</si>
  <si>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</si>
  <si>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</si>
  <si>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</si>
  <si>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</si>
  <si>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</si>
  <si>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</si>
  <si>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</si>
  <si>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</si>
  <si>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</si>
  <si>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</si>
  <si>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</si>
  <si>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</si>
  <si>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</si>
  <si>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</si>
  <si>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</si>
  <si>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</si>
  <si>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</si>
  <si>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</si>
  <si>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</si>
  <si>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</si>
  <si>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</si>
  <si>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</si>
  <si>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</si>
  <si>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</si>
  <si>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</si>
  <si>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</si>
  <si>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</si>
  <si>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</si>
  <si>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</si>
  <si>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</si>
  <si>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</si>
  <si>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</si>
  <si>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</si>
  <si>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</si>
  <si>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</si>
  <si>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</si>
  <si>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</si>
  <si>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</si>
  <si>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</si>
  <si>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</si>
  <si>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</si>
  <si>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</si>
  <si>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</si>
  <si>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</si>
  <si>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</si>
  <si>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</si>
  <si>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</si>
  <si>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</si>
  <si>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</si>
  <si>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</si>
  <si>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</si>
  <si>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</si>
  <si>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</si>
  <si>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</si>
  <si>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</si>
  <si>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</si>
  <si>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</si>
  <si>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</si>
  <si>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</si>
  <si>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</si>
  <si>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</si>
  <si>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</si>
  <si>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</si>
  <si>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</si>
  <si>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</si>
  <si>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</si>
  <si>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</si>
  <si>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</si>
  <si>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</si>
  <si>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</si>
  <si>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</si>
  <si>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</si>
  <si>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</si>
  <si>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</si>
  <si>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</si>
  <si>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</si>
  <si>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</si>
  <si>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</si>
  <si>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</si>
  <si>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</si>
  <si>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</si>
  <si>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</si>
  <si>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</si>
  <si>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</si>
  <si>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</si>
  <si>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</si>
  <si>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</si>
  <si>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</si>
  <si>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</si>
  <si>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</si>
  <si>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</si>
  <si>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</si>
  <si>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</si>
  <si>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</si>
  <si>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</si>
  <si>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</si>
  <si>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</si>
  <si>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</si>
  <si>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</si>
  <si>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</si>
  <si>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</si>
  <si>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</si>
  <si>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</si>
  <si>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</si>
  <si>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</si>
  <si>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</si>
  <si>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</si>
  <si>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</si>
  <si>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</si>
  <si>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</si>
  <si>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</si>
  <si>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</si>
  <si>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</si>
  <si>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</si>
  <si>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</si>
  <si>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</si>
  <si>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</si>
  <si>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</si>
  <si>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</si>
  <si>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</si>
  <si>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</si>
  <si>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</si>
  <si>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</si>
  <si>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</si>
  <si>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</si>
  <si>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</si>
  <si>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</si>
  <si>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</si>
  <si>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</si>
  <si>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</si>
  <si>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</si>
  <si>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</si>
  <si>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</si>
  <si>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</si>
  <si>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</si>
  <si>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</si>
  <si>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</si>
  <si>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</si>
  <si>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</si>
  <si>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</si>
  <si>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</si>
  <si>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</si>
  <si>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</si>
  <si>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</si>
  <si>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</si>
  <si>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</si>
  <si>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</si>
  <si>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</si>
  <si>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</si>
  <si>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</si>
  <si>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</si>
  <si>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</si>
  <si>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</si>
  <si>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</si>
  <si>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</si>
  <si>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</si>
  <si>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</si>
  <si>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</si>
  <si>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</si>
  <si>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</si>
  <si>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</si>
  <si>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</si>
  <si>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</si>
  <si>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</si>
  <si>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</si>
  <si>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</si>
  <si>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</si>
  <si>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</si>
  <si>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</si>
  <si>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</si>
  <si>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</si>
  <si>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</si>
  <si>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</si>
  <si>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</si>
  <si>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</si>
  <si>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</si>
  <si>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</si>
  <si>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</si>
  <si>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</si>
  <si>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</si>
  <si>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</si>
  <si>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</si>
  <si>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</si>
  <si>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</si>
  <si>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</si>
  <si>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</si>
  <si>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</si>
  <si>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</si>
  <si>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</si>
  <si>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</si>
  <si>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</si>
  <si>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</si>
  <si>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</si>
  <si>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</si>
  <si>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</si>
  <si>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</si>
  <si>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</si>
  <si>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</si>
  <si>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</si>
  <si>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</si>
  <si>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</si>
  <si>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</si>
  <si>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</si>
  <si>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</si>
  <si>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</si>
  <si>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</si>
  <si>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</si>
  <si>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</si>
  <si>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</si>
  <si>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</si>
  <si>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</si>
  <si>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</si>
  <si>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</si>
  <si>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</si>
  <si>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</si>
  <si>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</si>
  <si>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</si>
  <si>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</si>
  <si>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</si>
  <si>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</si>
  <si>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</si>
  <si>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</si>
  <si>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</si>
  <si>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</si>
  <si>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</si>
  <si>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</si>
  <si>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</si>
  <si>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</si>
  <si>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</si>
  <si>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</si>
  <si>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</si>
  <si>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</si>
  <si>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</si>
  <si>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</si>
  <si>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</si>
  <si>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</si>
  <si>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</si>
  <si>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</si>
  <si>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</si>
  <si>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</si>
  <si>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</si>
  <si>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</si>
  <si>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</si>
  <si>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</si>
  <si>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</si>
  <si>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</si>
  <si>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</si>
  <si>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</si>
  <si>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</si>
  <si>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</si>
  <si>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</si>
  <si>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</si>
  <si>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</si>
  <si>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</si>
  <si>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</si>
  <si>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</si>
  <si>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</si>
  <si>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</si>
  <si>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</si>
  <si>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</si>
  <si>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</si>
  <si>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</si>
  <si>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</si>
  <si>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</si>
  <si>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</si>
  <si>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</si>
  <si>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</si>
  <si>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</si>
  <si>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</si>
  <si>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</si>
  <si>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</si>
  <si>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</si>
  <si>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</si>
  <si>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</si>
  <si>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</si>
  <si>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</si>
  <si>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</si>
  <si>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</si>
  <si>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</si>
  <si>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</si>
  <si>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</si>
  <si>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</si>
  <si>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</si>
  <si>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</si>
  <si>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</si>
  <si>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</si>
  <si>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</si>
  <si>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</si>
  <si>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</si>
  <si>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</si>
  <si>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</si>
  <si>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</si>
  <si>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</si>
  <si>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</si>
  <si>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</si>
  <si>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</si>
  <si>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</si>
  <si>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</si>
  <si>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</si>
  <si>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</si>
  <si>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</si>
  <si>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</si>
  <si>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</si>
  <si>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</si>
  <si>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</si>
  <si>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</si>
  <si>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</si>
  <si>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</si>
  <si>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</si>
  <si>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</si>
  <si>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</si>
  <si>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</si>
  <si>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</si>
  <si>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</si>
  <si>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</si>
  <si>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</si>
  <si>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</si>
  <si>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</si>
  <si>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</si>
  <si>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</si>
  <si>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</si>
  <si>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</si>
  <si>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</si>
  <si>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</si>
  <si>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</si>
  <si>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</si>
  <si>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</si>
  <si>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</si>
  <si>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</si>
  <si>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</si>
  <si>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</si>
  <si>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</si>
  <si>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</si>
  <si>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</si>
  <si>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</si>
  <si>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</si>
  <si>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</si>
  <si>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</si>
  <si>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</si>
  <si>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</si>
  <si>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</si>
  <si>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</si>
  <si>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</si>
  <si>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</si>
  <si>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</si>
  <si>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</si>
  <si>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</si>
  <si>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</si>
  <si>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</si>
  <si>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</si>
  <si>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</si>
  <si>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</si>
  <si>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</si>
  <si>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</si>
  <si>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</si>
  <si>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</si>
  <si>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</si>
  <si>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</si>
  <si>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</si>
  <si>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</si>
  <si>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</si>
  <si>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</si>
  <si>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</si>
  <si>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</si>
  <si>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</si>
  <si>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</si>
  <si>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</si>
  <si>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</si>
  <si>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</si>
  <si>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</si>
  <si>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</si>
  <si>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</si>
  <si>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</si>
  <si>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</si>
  <si>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</si>
  <si>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</si>
  <si>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</si>
  <si>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</si>
  <si>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</si>
  <si>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</si>
  <si>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</si>
  <si>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</si>
  <si>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</si>
  <si>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</si>
  <si>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</si>
  <si>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</si>
  <si>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</si>
  <si>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</si>
  <si>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</si>
  <si>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</si>
  <si>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</si>
  <si>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</si>
  <si>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</si>
  <si>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</si>
  <si>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</si>
  <si>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</si>
  <si>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</si>
  <si>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</si>
  <si>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</si>
  <si>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</si>
  <si>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</si>
  <si>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</si>
  <si>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</si>
  <si>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</si>
  <si>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</si>
  <si>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</si>
  <si>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</si>
  <si>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</si>
  <si>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</si>
  <si>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</si>
  <si>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</si>
  <si>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</si>
  <si>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</si>
  <si>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</si>
  <si>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</si>
  <si>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</si>
  <si>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</si>
  <si>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</si>
  <si>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</si>
  <si>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</si>
  <si>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</si>
  <si>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</si>
  <si>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</si>
  <si>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</si>
  <si>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</si>
  <si>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</si>
  <si>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</si>
  <si>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</si>
  <si>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</si>
  <si>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</si>
  <si>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</si>
  <si>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</si>
  <si>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</si>
  <si>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</si>
  <si>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</si>
  <si>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</si>
  <si>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</si>
  <si>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</si>
  <si>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</si>
  <si>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</si>
  <si>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</si>
  <si>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</si>
  <si>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</si>
  <si>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</si>
  <si>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</si>
  <si>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</si>
  <si>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</si>
  <si>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</si>
  <si>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</si>
  <si>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</si>
  <si>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</si>
  <si>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</si>
  <si>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</si>
  <si>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</si>
  <si>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</si>
  <si>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</si>
  <si>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</si>
  <si>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</si>
  <si>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</si>
  <si>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</si>
  <si>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</si>
  <si>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</si>
  <si>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</si>
  <si>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</si>
  <si>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</si>
  <si>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</si>
  <si>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</si>
  <si>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</si>
  <si>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</si>
  <si>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</si>
  <si>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</si>
  <si>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</si>
  <si>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</si>
  <si>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</si>
  <si>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</si>
  <si>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</si>
  <si>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</si>
  <si>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</si>
  <si>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</si>
  <si>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</si>
  <si>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</si>
  <si>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</si>
  <si>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</si>
  <si>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</si>
  <si>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</si>
  <si>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</si>
  <si>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</si>
  <si>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</si>
  <si>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</si>
  <si>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</si>
  <si>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</si>
  <si>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</si>
  <si>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</si>
  <si>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</si>
  <si>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</si>
  <si>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</si>
  <si>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</si>
  <si>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</si>
  <si>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</si>
  <si>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</si>
  <si>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</si>
  <si>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</si>
  <si>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</si>
  <si>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</si>
  <si>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</si>
  <si>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</si>
  <si>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</si>
  <si>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</si>
  <si>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</si>
  <si>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</si>
  <si>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</si>
  <si>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</si>
  <si>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</si>
  <si>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</si>
  <si>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</si>
  <si>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</si>
  <si>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</si>
  <si>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</si>
  <si>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</si>
  <si>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</si>
  <si>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</si>
  <si>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</si>
  <si>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</si>
  <si>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</si>
  <si>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</si>
  <si>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</si>
  <si>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</si>
  <si>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</si>
  <si>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</si>
  <si>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</si>
  <si>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</si>
  <si>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</si>
  <si>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</si>
  <si>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</si>
  <si>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</si>
  <si>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</si>
  <si>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</si>
  <si>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</si>
  <si>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</si>
  <si>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</si>
  <si>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</si>
  <si>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</si>
  <si>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</si>
  <si>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</si>
  <si>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</si>
  <si>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</si>
  <si>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</si>
  <si>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</si>
  <si>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</si>
  <si>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</si>
  <si>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</si>
  <si>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</si>
  <si>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</si>
  <si>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</si>
  <si>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</si>
  <si>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</si>
  <si>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</si>
  <si>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</si>
  <si>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</si>
  <si>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</si>
  <si>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</si>
  <si>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</si>
  <si>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</si>
  <si>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</si>
  <si>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</si>
  <si>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</si>
  <si>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</si>
  <si>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</si>
  <si>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</si>
  <si>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</si>
  <si>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</si>
  <si>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</si>
  <si>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</si>
  <si>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</si>
  <si>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</si>
  <si>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</si>
  <si>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</si>
  <si>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</si>
  <si>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</si>
  <si>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</si>
  <si>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</si>
  <si>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</si>
  <si>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</si>
  <si>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</si>
  <si>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</si>
  <si>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</si>
  <si>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</si>
  <si>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</si>
  <si>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</si>
  <si>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</si>
  <si>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</si>
  <si>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</si>
  <si>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</si>
  <si>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</si>
  <si>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</si>
  <si>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</si>
  <si>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</si>
  <si>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</si>
  <si>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</si>
  <si>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</si>
  <si>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</si>
  <si>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</si>
  <si>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</si>
  <si>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</si>
  <si>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</si>
  <si>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</si>
  <si>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</si>
  <si>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</si>
  <si>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</si>
  <si>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</si>
  <si>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</si>
  <si>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</si>
  <si>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</si>
  <si>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</si>
  <si>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</si>
  <si>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</si>
  <si>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</si>
  <si>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</si>
  <si>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</si>
  <si>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</si>
  <si>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</si>
  <si>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</si>
  <si>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</si>
  <si>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</si>
  <si>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</si>
  <si>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</si>
  <si>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</si>
  <si>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</si>
  <si>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</si>
  <si>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</si>
  <si>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</si>
  <si>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</si>
  <si>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</si>
  <si>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</si>
  <si>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</si>
  <si>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</si>
  <si>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</si>
  <si>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</si>
  <si>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</si>
  <si>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</si>
  <si>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</si>
  <si>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</si>
  <si>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</si>
  <si>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</si>
  <si>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</si>
  <si>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</si>
  <si>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</si>
  <si>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</si>
  <si>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</si>
  <si>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</si>
  <si>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</si>
  <si>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</si>
  <si>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</si>
  <si>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</si>
  <si>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</si>
  <si>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</si>
  <si>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</si>
  <si>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</si>
  <si>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</si>
  <si>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</si>
  <si>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</si>
  <si>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</si>
  <si>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</si>
  <si>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</si>
  <si>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</si>
  <si>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</si>
  <si>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</si>
  <si>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</si>
  <si>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</si>
  <si>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</si>
  <si>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</si>
  <si>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</si>
  <si>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</si>
  <si>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</si>
  <si>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</si>
  <si>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</si>
  <si>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</si>
  <si>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</si>
  <si>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</si>
  <si>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</si>
  <si>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</si>
  <si>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</si>
  <si>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</si>
  <si>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</si>
  <si>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</si>
  <si>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</si>
  <si>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</si>
  <si>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</si>
  <si>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</si>
  <si>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</si>
  <si>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</si>
  <si>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</si>
  <si>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</si>
  <si>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</si>
  <si>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</si>
  <si>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</si>
  <si>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</si>
  <si>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</si>
  <si>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</si>
  <si>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</si>
  <si>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</si>
  <si>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</si>
  <si>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</si>
  <si>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</si>
  <si>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</si>
  <si>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</si>
  <si>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</si>
  <si>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</si>
  <si>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</si>
  <si>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</si>
  <si>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</si>
  <si>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</si>
  <si>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</si>
  <si>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</si>
  <si>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</si>
  <si>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</si>
  <si>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</si>
  <si>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</si>
  <si>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</si>
  <si>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</si>
  <si>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</si>
  <si>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</si>
  <si>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</si>
  <si>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</si>
  <si>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</si>
  <si>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</si>
  <si>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</si>
  <si>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</si>
  <si>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</si>
  <si>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</si>
  <si>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</si>
  <si>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</si>
  <si>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</si>
  <si>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</si>
  <si>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</si>
  <si>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</si>
  <si>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</si>
  <si>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</si>
  <si>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</si>
  <si>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</si>
  <si>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</si>
  <si>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</si>
  <si>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</si>
  <si>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</si>
  <si>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</si>
  <si>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</si>
  <si>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</si>
  <si>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</si>
  <si>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</si>
  <si>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</si>
  <si>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</si>
  <si>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</si>
  <si>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</si>
  <si>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</si>
  <si>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</si>
  <si>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</si>
  <si>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</si>
  <si>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</si>
  <si>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</si>
  <si>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</si>
  <si>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</si>
  <si>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</si>
  <si>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</si>
  <si>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</si>
  <si>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</si>
  <si>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</si>
  <si>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</si>
  <si>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</si>
  <si>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</si>
  <si>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</si>
  <si>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</si>
  <si>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</si>
  <si>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</si>
  <si>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</si>
  <si>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</si>
  <si>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</si>
  <si>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</si>
  <si>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</si>
  <si>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</si>
  <si>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</si>
  <si>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</si>
  <si>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</si>
  <si>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</si>
  <si>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</si>
  <si>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</si>
  <si>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</si>
  <si>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</si>
  <si>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</si>
  <si>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</si>
  <si>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</si>
  <si>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</si>
  <si>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</si>
  <si>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</si>
  <si>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</si>
  <si>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</si>
  <si>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</si>
  <si>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</si>
  <si>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</si>
  <si>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</si>
  <si>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</si>
  <si>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</si>
  <si>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</si>
  <si>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</si>
  <si>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</si>
  <si>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</si>
  <si>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</si>
  <si>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</si>
  <si>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</si>
  <si>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</si>
  <si>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</si>
  <si>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</si>
  <si>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</si>
  <si>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</si>
  <si>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</si>
  <si>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</si>
  <si>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</si>
  <si>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</si>
  <si>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</si>
  <si>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</si>
  <si>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</si>
  <si>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</si>
  <si>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</si>
  <si>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</si>
  <si>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</si>
  <si>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</si>
  <si>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</si>
  <si>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</si>
  <si>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</si>
  <si>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</si>
  <si>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</si>
  <si>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</si>
  <si>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</si>
  <si>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</si>
  <si>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</si>
  <si>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</si>
  <si>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</si>
  <si>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</si>
  <si>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</si>
  <si>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</si>
  <si>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</si>
  <si>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</si>
  <si>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</si>
  <si>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</si>
  <si>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</si>
  <si>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</si>
  <si>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</si>
  <si>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</si>
  <si>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</si>
  <si>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</si>
  <si>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</si>
  <si>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</si>
  <si>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</si>
  <si>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</si>
  <si>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</si>
  <si>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</si>
  <si>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</si>
  <si>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</si>
  <si>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</si>
  <si>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</si>
  <si>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</si>
  <si>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</si>
  <si>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</si>
  <si>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</si>
  <si>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</si>
  <si>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</si>
  <si>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</si>
  <si>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</si>
  <si>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</si>
  <si>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</si>
  <si>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</si>
  <si>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</si>
  <si>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</si>
  <si>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</si>
  <si>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</si>
  <si>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</si>
  <si>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</si>
  <si>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</si>
  <si>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</si>
  <si>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</si>
  <si>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</si>
  <si>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</si>
  <si>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</si>
  <si>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</si>
  <si>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</si>
  <si>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</si>
  <si>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</si>
  <si>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</si>
  <si>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</si>
  <si>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</si>
  <si>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</si>
  <si>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</si>
  <si>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</si>
  <si>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</si>
  <si>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</si>
  <si>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</si>
  <si>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</si>
  <si>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</si>
  <si>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</si>
  <si>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</si>
  <si>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</si>
  <si>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</si>
  <si>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</si>
  <si>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</si>
  <si>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</si>
  <si>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</si>
  <si>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</si>
  <si>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</si>
  <si>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</si>
  <si>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</si>
  <si>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</si>
  <si>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</si>
  <si>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</si>
  <si>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</si>
  <si>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</si>
  <si>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</si>
  <si>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</si>
  <si>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</si>
  <si>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</si>
  <si>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</si>
  <si>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</si>
  <si>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</si>
  <si>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</si>
  <si>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</si>
  <si>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</si>
  <si>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</si>
  <si>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</si>
  <si>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</si>
  <si>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</si>
  <si>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</si>
  <si>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</si>
  <si>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</si>
  <si>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</si>
  <si>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</si>
  <si>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</si>
  <si>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</si>
  <si>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</si>
  <si>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</si>
  <si>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</si>
  <si>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</si>
  <si>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</si>
  <si>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</si>
  <si>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</si>
  <si>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</si>
  <si>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</si>
  <si>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</si>
  <si>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</si>
  <si>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</si>
  <si>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</si>
  <si>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</si>
  <si>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</si>
  <si>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</si>
  <si>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</si>
  <si>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</si>
  <si>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</si>
  <si>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</si>
  <si>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</si>
  <si>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</si>
  <si>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</si>
  <si>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</si>
  <si>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</si>
  <si>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</si>
  <si>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</si>
  <si>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</si>
  <si>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</si>
  <si>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</si>
  <si>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</si>
  <si>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</si>
  <si>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</si>
  <si>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</si>
  <si>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</si>
  <si>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</si>
  <si>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</si>
  <si>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</si>
  <si>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</si>
  <si>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</si>
  <si>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</si>
  <si>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</si>
  <si>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</si>
  <si>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</si>
  <si>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</si>
  <si>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</si>
  <si>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</si>
  <si>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</si>
  <si>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</si>
  <si>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</si>
  <si>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</si>
  <si>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</si>
  <si>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</si>
  <si>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</si>
  <si>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</si>
  <si>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</si>
  <si>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</si>
  <si>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</si>
  <si>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</si>
  <si>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</si>
  <si>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</si>
  <si>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</si>
  <si>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</si>
  <si>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</si>
  <si>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</si>
  <si>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</si>
  <si>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</si>
  <si>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</si>
  <si>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</si>
  <si>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</si>
  <si>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</si>
  <si>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</si>
  <si>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</si>
  <si>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</si>
  <si>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</si>
  <si>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</si>
  <si>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</si>
  <si>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</si>
  <si>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</si>
  <si>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</si>
  <si>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</si>
  <si>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</si>
  <si>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</si>
  <si>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</si>
  <si>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</si>
  <si>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</si>
  <si>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</si>
  <si>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</si>
  <si>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</si>
  <si>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</si>
  <si>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</si>
  <si>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</si>
  <si>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</si>
  <si>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</si>
  <si>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</si>
  <si>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</si>
  <si>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</si>
  <si>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</si>
  <si>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</si>
  <si>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</si>
  <si>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</si>
  <si>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</si>
  <si>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</si>
  <si>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</si>
  <si>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</si>
  <si>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</si>
  <si>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</si>
  <si>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</si>
  <si>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</si>
  <si>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</si>
  <si>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</si>
  <si>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</si>
  <si>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</si>
  <si>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</si>
  <si>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</si>
  <si>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</si>
  <si>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</si>
  <si>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</si>
  <si>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</si>
  <si>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</si>
  <si>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</si>
  <si>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</si>
  <si>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</si>
  <si>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</si>
  <si>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</si>
  <si>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</si>
  <si>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</si>
  <si>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</si>
  <si>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</si>
  <si>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</si>
  <si>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</si>
  <si>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</si>
  <si>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</si>
  <si>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</si>
  <si>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</si>
  <si>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</si>
  <si>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</si>
  <si>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</si>
  <si>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</si>
  <si>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</si>
  <si>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</si>
  <si>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</si>
  <si>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</si>
  <si>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</si>
  <si>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</si>
  <si>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</si>
  <si>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</si>
  <si>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</si>
  <si>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</si>
  <si>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</si>
  <si>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</si>
  <si>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</si>
  <si>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</si>
  <si>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</si>
  <si>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</si>
  <si>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</si>
  <si>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</si>
  <si>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</si>
  <si>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</si>
  <si>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</si>
  <si>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</si>
  <si>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</si>
  <si>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</si>
  <si>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</si>
  <si>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</si>
  <si>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</si>
  <si>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</si>
  <si>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</si>
  <si>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</si>
  <si>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</si>
  <si>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</si>
  <si>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</si>
  <si>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</si>
  <si>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</si>
  <si>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</si>
  <si>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</si>
  <si>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</si>
  <si>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</si>
  <si>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</si>
  <si>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</si>
  <si>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</si>
  <si>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</si>
  <si>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</si>
  <si>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</si>
  <si>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</si>
  <si>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</si>
  <si>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</si>
  <si>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</si>
  <si>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</si>
  <si>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</si>
  <si>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</si>
  <si>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</si>
  <si>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</si>
  <si>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</si>
  <si>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</si>
  <si>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</si>
  <si>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</si>
  <si>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</si>
  <si>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</si>
  <si>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</si>
  <si>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</si>
  <si>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</si>
  <si>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</si>
  <si>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</si>
  <si>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</si>
  <si>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</si>
  <si>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</si>
  <si>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</si>
  <si>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</si>
  <si>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</si>
  <si>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</si>
  <si>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</si>
  <si>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</si>
  <si>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</si>
  <si>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</si>
  <si>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</si>
  <si>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</si>
  <si>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</si>
  <si>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</si>
  <si>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</si>
  <si>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</si>
  <si>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</si>
  <si>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</si>
  <si>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</si>
  <si>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</si>
  <si>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</si>
  <si>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</si>
  <si>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</si>
  <si>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</si>
  <si>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</si>
  <si>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</si>
  <si>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</si>
  <si>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</si>
  <si>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</si>
  <si>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</si>
  <si>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</si>
  <si>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</si>
  <si>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</si>
  <si>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</si>
  <si>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</si>
  <si>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</si>
  <si>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</si>
  <si>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</si>
  <si>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</si>
  <si>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</si>
  <si>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</si>
  <si>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</si>
  <si>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</si>
  <si>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</si>
  <si>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</si>
  <si>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</si>
  <si>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</si>
  <si>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</si>
  <si>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</si>
  <si>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</si>
  <si>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</si>
  <si>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</si>
  <si>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</si>
  <si>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</si>
  <si>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</si>
  <si>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</si>
  <si>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</si>
  <si>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</si>
  <si>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</si>
  <si>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</si>
  <si>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</si>
  <si>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</si>
  <si>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</si>
  <si>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</si>
  <si>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</si>
  <si>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</si>
  <si>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</si>
  <si>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</si>
  <si>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</si>
  <si>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</si>
  <si>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</si>
  <si>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</si>
  <si>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</si>
  <si>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</si>
  <si>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</si>
  <si>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</si>
  <si>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</si>
  <si>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</si>
  <si>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</si>
  <si>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</si>
  <si>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</si>
  <si>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</si>
  <si>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</si>
  <si>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</si>
  <si>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</si>
  <si>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</si>
  <si>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</si>
  <si>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</si>
  <si>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</si>
  <si>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</si>
  <si>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</si>
  <si>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</si>
  <si>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</si>
  <si>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</si>
  <si>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</si>
  <si>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</si>
  <si>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</si>
  <si>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</si>
  <si>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</si>
  <si>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</si>
  <si>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</si>
  <si>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</si>
  <si>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</si>
  <si>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</si>
  <si>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</si>
  <si>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</si>
  <si>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</si>
  <si>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</si>
  <si>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</si>
  <si>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</si>
  <si>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</si>
  <si>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</si>
  <si>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</si>
  <si>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</si>
  <si>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</si>
  <si>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</si>
  <si>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</si>
  <si>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</si>
  <si>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</si>
  <si>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</si>
  <si>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</si>
  <si>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</si>
  <si>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</si>
  <si>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</si>
  <si>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</si>
  <si>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</si>
  <si>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</si>
  <si>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</si>
  <si>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</si>
  <si>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</si>
  <si>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</si>
  <si>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</si>
  <si>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</si>
  <si>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</si>
  <si>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</si>
  <si>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</si>
  <si>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</si>
  <si>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</si>
  <si>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</si>
  <si>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</si>
  <si>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</si>
  <si>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</si>
  <si>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</si>
  <si>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</si>
  <si>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</si>
  <si>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</si>
  <si>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</si>
  <si>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</si>
  <si>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</si>
  <si>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</si>
  <si>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</si>
  <si>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</si>
  <si>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</si>
  <si>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</si>
  <si>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</si>
  <si>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</si>
  <si>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</si>
  <si>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</si>
  <si>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</si>
  <si>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</si>
  <si>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</si>
  <si>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</si>
  <si>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</si>
  <si>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</si>
  <si>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</si>
  <si>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</si>
  <si>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</si>
  <si>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</si>
  <si>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</si>
  <si>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</si>
  <si>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</si>
  <si>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</si>
  <si>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</si>
  <si>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</si>
  <si>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</si>
  <si>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</si>
  <si>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</si>
  <si>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</si>
  <si>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</si>
  <si>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</si>
  <si>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</si>
  <si>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</si>
  <si>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</si>
  <si>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</si>
  <si>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</si>
  <si>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</si>
  <si>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</si>
  <si>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</si>
  <si>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</si>
  <si>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</si>
  <si>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</si>
  <si>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</si>
  <si>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</si>
  <si>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</si>
  <si>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</si>
  <si>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</si>
  <si>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</si>
  <si>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</si>
  <si>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</si>
  <si>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</si>
  <si>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</si>
  <si>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</si>
  <si>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</si>
  <si>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</si>
  <si>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</si>
  <si>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</si>
  <si>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</si>
  <si>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</si>
  <si>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</si>
  <si>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</si>
  <si>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</si>
  <si>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</si>
  <si>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</si>
  <si>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</si>
  <si>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</si>
  <si>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</si>
  <si>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</si>
  <si>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</si>
  <si>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</si>
  <si>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</si>
  <si>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</si>
  <si>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</si>
  <si>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</si>
  <si>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</si>
  <si>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</si>
  <si>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</si>
  <si>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</si>
  <si>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</si>
  <si>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</si>
  <si>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</si>
  <si>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</si>
  <si>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</si>
  <si>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</si>
  <si>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</si>
  <si>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</si>
  <si>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</si>
  <si>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</si>
  <si>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</si>
  <si>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</si>
  <si>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</si>
  <si>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</si>
  <si>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</si>
  <si>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</si>
  <si>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</si>
  <si>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</si>
  <si>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</si>
  <si>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</si>
  <si>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</si>
  <si>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</si>
  <si>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</si>
  <si>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</si>
  <si>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</si>
  <si>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</si>
  <si>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</si>
  <si>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</si>
  <si>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</si>
  <si>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</si>
  <si>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</si>
  <si>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</si>
  <si>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</si>
  <si>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</si>
  <si>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</si>
  <si>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</si>
  <si>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</si>
  <si>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</si>
  <si>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</si>
  <si>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</si>
  <si>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</si>
  <si>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</si>
  <si>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</si>
  <si>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</si>
  <si>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</si>
  <si>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</si>
  <si>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</si>
  <si>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</si>
  <si>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</si>
  <si>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</si>
  <si>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</si>
  <si>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</si>
  <si>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</si>
  <si>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</si>
  <si>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</si>
  <si>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</si>
  <si>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</si>
  <si>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</si>
  <si>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</si>
  <si>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</si>
  <si>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</si>
  <si>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</si>
  <si>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</si>
  <si>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</si>
  <si>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</si>
  <si>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</si>
  <si>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</si>
  <si>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</si>
  <si>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</si>
  <si>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</si>
  <si>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</si>
  <si>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</si>
  <si>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</si>
  <si>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</si>
  <si>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</si>
  <si>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</si>
  <si>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</si>
  <si>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</si>
  <si>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</si>
  <si>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</si>
  <si>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</si>
  <si>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</si>
  <si>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</si>
  <si>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</si>
  <si>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</si>
  <si>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</si>
  <si>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</si>
  <si>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</si>
  <si>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</si>
  <si>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</si>
  <si>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</si>
  <si>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</si>
  <si>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</si>
  <si>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</si>
  <si>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</si>
  <si>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</si>
  <si>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</si>
  <si>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</si>
  <si>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</si>
  <si>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</si>
  <si>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</si>
  <si>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</si>
  <si>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</si>
  <si>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</si>
  <si>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</si>
  <si>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</si>
  <si>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</si>
  <si>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</si>
  <si>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</si>
  <si>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</si>
  <si>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</si>
  <si>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</si>
  <si>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</si>
  <si>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</si>
  <si>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</si>
  <si>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</si>
  <si>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</si>
  <si>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</si>
  <si>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</si>
  <si>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</si>
  <si>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</si>
  <si>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</si>
  <si>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</si>
  <si>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</si>
  <si>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</si>
  <si>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</si>
  <si>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</si>
  <si>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</si>
  <si>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</si>
  <si>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</si>
  <si>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</si>
  <si>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</si>
  <si>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</si>
  <si>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</si>
  <si>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</si>
  <si>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</si>
  <si>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</si>
  <si>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</si>
  <si>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</si>
  <si>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</si>
  <si>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</si>
  <si>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</si>
  <si>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</si>
  <si>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</si>
  <si>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</si>
  <si>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</si>
  <si>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</si>
  <si>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</si>
  <si>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</si>
  <si>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</si>
  <si>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</si>
  <si>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</si>
  <si>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</si>
  <si>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</si>
  <si>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</si>
  <si>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</si>
  <si>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</si>
  <si>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</si>
  <si>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</si>
  <si>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</si>
  <si>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</si>
  <si>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</si>
  <si>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</si>
  <si>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</si>
  <si>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</si>
  <si>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</si>
  <si>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</si>
  <si>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</si>
  <si>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</si>
  <si>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</si>
  <si>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</si>
  <si>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</si>
  <si>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</si>
  <si>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</si>
  <si>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</si>
  <si>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</si>
  <si>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</si>
  <si>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</si>
  <si>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</si>
  <si>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</si>
  <si>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</si>
  <si>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</si>
  <si>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</si>
  <si>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</si>
  <si>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</si>
  <si>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</si>
  <si>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</si>
  <si>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</si>
  <si>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</si>
  <si>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</si>
  <si>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</si>
  <si>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</si>
  <si>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</si>
  <si>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</si>
  <si>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</si>
  <si>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</si>
  <si>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</si>
  <si>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</si>
  <si>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</si>
  <si>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</si>
  <si>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</si>
  <si>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</si>
  <si>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</si>
  <si>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</si>
  <si>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</si>
  <si>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</si>
  <si>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</si>
  <si>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</si>
  <si>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</si>
  <si>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</si>
  <si>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</si>
  <si>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</si>
  <si>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</si>
  <si>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</si>
  <si>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</si>
  <si>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</si>
  <si>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</si>
  <si>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</si>
  <si>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</si>
  <si>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</si>
  <si>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</si>
  <si>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</si>
  <si>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</si>
  <si>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</si>
  <si>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</si>
  <si>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</si>
  <si>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</si>
  <si>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</si>
  <si>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</si>
  <si>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</si>
  <si>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</si>
  <si>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</si>
  <si>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</si>
  <si>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</si>
  <si>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</si>
  <si>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</si>
  <si>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</si>
  <si>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</si>
  <si>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</si>
  <si>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</si>
  <si>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</si>
  <si>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</si>
  <si>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</si>
  <si>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</si>
  <si>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</si>
  <si>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</si>
  <si>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</si>
  <si>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</si>
  <si>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</si>
  <si>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</si>
  <si>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</si>
  <si>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</si>
  <si>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</si>
  <si>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</si>
  <si>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</si>
  <si>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</si>
  <si>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</si>
  <si>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</si>
  <si>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</si>
  <si>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</si>
  <si>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</si>
  <si>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</si>
  <si>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</si>
  <si>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</si>
  <si>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</si>
  <si>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</si>
  <si>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</si>
  <si>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</si>
  <si>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</si>
  <si>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</si>
  <si>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</si>
  <si>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</si>
  <si>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</si>
  <si>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</si>
  <si>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</si>
  <si>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</si>
  <si>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</si>
  <si>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</si>
  <si>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</si>
  <si>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</si>
  <si>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</si>
  <si>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</si>
  <si>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</si>
  <si>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</si>
  <si>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</si>
  <si>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</si>
  <si>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</si>
  <si>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</si>
  <si>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</si>
  <si>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</si>
  <si>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</si>
  <si>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</si>
  <si>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</si>
  <si>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</si>
  <si>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</si>
  <si>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</si>
  <si>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</si>
  <si>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</si>
  <si>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</si>
  <si>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</si>
  <si>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</si>
  <si>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</si>
  <si>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</si>
  <si>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</si>
  <si>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</si>
  <si>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</si>
  <si>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</si>
  <si>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</si>
  <si>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</si>
  <si>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</si>
  <si>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</si>
  <si>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</si>
  <si>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</si>
  <si>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</si>
  <si>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</si>
  <si>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</si>
  <si>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</si>
  <si>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</si>
  <si>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</si>
  <si>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</si>
  <si>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</si>
  <si>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</si>
  <si>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</si>
  <si>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</si>
  <si>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</si>
  <si>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</si>
  <si>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</si>
  <si>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</si>
  <si>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</si>
  <si>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</si>
  <si>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</si>
  <si>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</si>
  <si>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</si>
  <si>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</si>
  <si>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</si>
  <si>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</si>
  <si>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</si>
  <si>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</si>
  <si>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</si>
  <si>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</si>
  <si>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</si>
  <si>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</si>
  <si>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</si>
  <si>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</si>
  <si>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</si>
  <si>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</si>
  <si>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</si>
  <si>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</si>
  <si>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</si>
  <si>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</si>
  <si>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</si>
  <si>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</si>
  <si>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</si>
  <si>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</si>
  <si>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</si>
  <si>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</si>
  <si>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</si>
  <si>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</si>
  <si>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</si>
  <si>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</si>
  <si>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</si>
  <si>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</si>
  <si>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</si>
  <si>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</si>
  <si>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</si>
  <si>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</si>
  <si>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</si>
  <si>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</si>
  <si>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</si>
  <si>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</si>
  <si>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</si>
  <si>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</si>
  <si>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</si>
  <si>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</si>
  <si>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</si>
  <si>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</si>
  <si>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</si>
  <si>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</si>
  <si>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</si>
  <si>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</si>
  <si>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</si>
  <si>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</si>
  <si>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</si>
  <si>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</si>
  <si>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</si>
  <si>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</si>
  <si>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</si>
  <si>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</si>
  <si>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</si>
  <si>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</si>
  <si>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</si>
  <si>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</si>
  <si>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</si>
  <si>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</si>
  <si>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</si>
  <si>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</si>
  <si>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</si>
  <si>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</si>
  <si>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</si>
  <si>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</si>
  <si>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</si>
  <si>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</si>
  <si>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</si>
  <si>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</si>
  <si>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</si>
  <si>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</si>
  <si>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</si>
  <si>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</si>
  <si>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</si>
  <si>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</si>
  <si>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</si>
  <si>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</si>
  <si>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</si>
  <si>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</si>
  <si>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</si>
  <si>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</si>
  <si>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</si>
  <si>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</si>
  <si>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</si>
  <si>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</si>
  <si>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</si>
  <si>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</si>
  <si>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</si>
  <si>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</si>
  <si>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</si>
  <si>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</si>
  <si>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</si>
  <si>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</si>
  <si>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</si>
  <si>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</si>
  <si>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</si>
  <si>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</si>
  <si>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</si>
  <si>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</si>
  <si>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</si>
  <si>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</si>
  <si>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</si>
  <si>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</si>
  <si>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</si>
  <si>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</si>
  <si>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</si>
  <si>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</si>
  <si>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</si>
  <si>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</si>
  <si>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</si>
  <si>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</si>
  <si>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</si>
  <si>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</si>
  <si>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</si>
  <si>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</si>
  <si>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</si>
  <si>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</si>
  <si>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</si>
  <si>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</si>
  <si>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</si>
  <si>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</si>
  <si>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</si>
  <si>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</si>
  <si>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</si>
  <si>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</si>
  <si>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</si>
  <si>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</si>
  <si>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</si>
  <si>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</si>
  <si>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</si>
  <si>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</si>
  <si>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</si>
  <si>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</si>
  <si>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</si>
  <si>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</si>
  <si>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</si>
  <si>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</si>
  <si>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</si>
  <si>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</si>
  <si>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</si>
  <si>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</si>
  <si>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</si>
  <si>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</si>
  <si>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</si>
  <si>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</si>
  <si>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</si>
  <si>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</si>
  <si>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</si>
  <si>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</si>
  <si>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</si>
  <si>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</si>
  <si>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</si>
  <si>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</si>
  <si>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</si>
  <si>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</si>
  <si>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</si>
  <si>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</si>
  <si>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</si>
  <si>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</si>
  <si>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</si>
  <si>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</si>
  <si>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</si>
  <si>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</si>
  <si>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</si>
  <si>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</si>
  <si>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</si>
  <si>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</si>
  <si>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</si>
  <si>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</si>
  <si>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</si>
  <si>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</si>
  <si>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</si>
  <si>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</si>
  <si>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</si>
  <si>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</si>
  <si>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</si>
  <si>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</si>
  <si>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</si>
  <si>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</si>
  <si>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</si>
  <si>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</si>
  <si>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</si>
  <si>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</si>
  <si>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</si>
  <si>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</si>
  <si>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</si>
  <si>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</si>
  <si>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</si>
  <si>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</si>
  <si>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</si>
  <si>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</si>
  <si>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</si>
  <si>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</si>
  <si>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</si>
  <si>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</si>
  <si>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</si>
  <si>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</si>
  <si>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</si>
  <si>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</si>
  <si>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</si>
  <si>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</si>
  <si>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</si>
  <si>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</si>
  <si>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</si>
  <si>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</si>
  <si>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</si>
  <si>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</si>
  <si>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</si>
  <si>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</si>
  <si>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</si>
  <si>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</si>
  <si>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</si>
  <si>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</si>
  <si>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</si>
  <si>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</si>
  <si>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</si>
  <si>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</si>
  <si>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</si>
  <si>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</si>
  <si>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</si>
  <si>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</si>
  <si>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</si>
  <si>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</si>
  <si>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</si>
  <si>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</si>
  <si>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</si>
  <si>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</si>
  <si>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</si>
  <si>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</si>
  <si>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</si>
  <si>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</si>
  <si>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</si>
  <si>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</si>
  <si>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</si>
  <si>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</si>
  <si>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</si>
  <si>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</si>
  <si>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</si>
  <si>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</si>
  <si>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</si>
  <si>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</si>
  <si>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</si>
  <si>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</si>
  <si>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</si>
  <si>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</si>
  <si>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</si>
  <si>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</si>
  <si>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</si>
  <si>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</si>
  <si>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</si>
  <si>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</si>
  <si>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</si>
  <si>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</si>
  <si>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</si>
  <si>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</si>
  <si>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</si>
  <si>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</si>
  <si>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</si>
  <si>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</si>
  <si>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</si>
  <si>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</si>
  <si>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</si>
  <si>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</si>
  <si>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</si>
  <si>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</si>
  <si>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</si>
  <si>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</si>
  <si>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</si>
  <si>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</si>
  <si>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</si>
  <si>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</si>
  <si>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</si>
  <si>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</si>
  <si>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</si>
  <si>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</si>
  <si>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</si>
  <si>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</si>
  <si>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</si>
  <si>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</si>
  <si>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</si>
  <si>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</si>
  <si>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</si>
  <si>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</si>
  <si>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</si>
  <si>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</si>
  <si>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</si>
  <si>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</si>
  <si>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</si>
  <si>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</si>
  <si>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</si>
  <si>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</si>
  <si>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</si>
  <si>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</si>
  <si>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</si>
  <si>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</si>
  <si>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</si>
  <si>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</si>
  <si>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</si>
  <si>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</si>
  <si>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</si>
  <si>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</si>
  <si>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</si>
  <si>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</si>
  <si>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</si>
  <si>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</si>
  <si>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</si>
  <si>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</si>
  <si>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</si>
  <si>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</si>
  <si>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</si>
  <si>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</si>
  <si>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</si>
  <si>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</si>
  <si>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</si>
  <si>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</si>
  <si>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</si>
  <si>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</si>
  <si>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</si>
  <si>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</si>
  <si>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</si>
  <si>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</si>
  <si>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</si>
  <si>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</si>
  <si>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</si>
  <si>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</si>
  <si>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</si>
  <si>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</si>
  <si>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</si>
  <si>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</si>
  <si>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</si>
  <si>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</si>
  <si>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</si>
  <si>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</si>
  <si>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</si>
  <si>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</si>
  <si>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</si>
  <si>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</si>
  <si>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</si>
  <si>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</si>
  <si>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</si>
  <si>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</si>
  <si>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</si>
  <si>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</si>
  <si>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</si>
  <si>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</si>
  <si>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</si>
  <si>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</si>
  <si>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</si>
  <si>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</si>
  <si>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</si>
  <si>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</si>
  <si>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</si>
  <si>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</si>
  <si>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</si>
  <si>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</si>
  <si>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</si>
  <si>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</si>
  <si>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</si>
  <si>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</si>
  <si>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</si>
  <si>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</si>
  <si>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</si>
  <si>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</si>
  <si>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</si>
  <si>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</si>
  <si>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</si>
  <si>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</si>
  <si>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</si>
  <si>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</si>
  <si>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</si>
  <si>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</si>
  <si>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</si>
  <si>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</si>
  <si>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</si>
  <si>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</si>
  <si>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</si>
  <si>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</si>
  <si>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</si>
  <si>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</si>
  <si>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</si>
  <si>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</si>
  <si>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</si>
  <si>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</si>
  <si>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</si>
  <si>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</si>
  <si>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</si>
  <si>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</si>
  <si>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</si>
  <si>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</si>
  <si>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</si>
  <si>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</si>
  <si>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</si>
  <si>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</si>
  <si>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</si>
  <si>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</si>
  <si>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</si>
  <si>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</si>
  <si>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</si>
  <si>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</si>
  <si>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</si>
  <si>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</si>
  <si>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</si>
  <si>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</si>
  <si>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</si>
  <si>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</si>
  <si>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</si>
  <si>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</si>
  <si>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</si>
  <si>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</si>
  <si>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</si>
  <si>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</si>
  <si>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</si>
  <si>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</si>
  <si>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</si>
  <si>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</si>
  <si>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</si>
  <si>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</si>
  <si>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</si>
  <si>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</si>
  <si>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</si>
  <si>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</si>
  <si>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</si>
  <si>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</si>
  <si>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</si>
  <si>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</si>
  <si>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</si>
  <si>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</si>
  <si>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</si>
  <si>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</si>
  <si>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</si>
  <si>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</si>
  <si>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</si>
  <si>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</si>
  <si>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</si>
  <si>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</si>
  <si>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</si>
  <si>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</si>
  <si>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</si>
  <si>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</si>
  <si>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</si>
  <si>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</si>
  <si>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</si>
  <si>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</si>
  <si>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</si>
  <si>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</si>
  <si>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</si>
  <si>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</si>
  <si>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</si>
  <si>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</si>
  <si>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</si>
  <si>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</si>
  <si>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</si>
  <si>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</si>
  <si>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</si>
  <si>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</si>
  <si>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</si>
  <si>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</si>
  <si>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</si>
  <si>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</si>
  <si>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</si>
  <si>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</si>
  <si>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</si>
  <si>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</si>
  <si>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</si>
  <si>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</si>
  <si>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</si>
  <si>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</si>
  <si>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</si>
  <si>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</si>
  <si>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</si>
  <si>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</si>
  <si>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</si>
  <si>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</si>
  <si>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</si>
  <si>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</si>
  <si>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</si>
  <si>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</si>
  <si>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</si>
  <si>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</si>
  <si>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</si>
  <si>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</si>
  <si>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</si>
  <si>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</si>
  <si>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</si>
  <si>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</si>
  <si>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</si>
  <si>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</si>
  <si>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</si>
  <si>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</si>
  <si>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</si>
  <si>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</si>
  <si>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</si>
  <si>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</si>
  <si>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</si>
  <si>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</si>
  <si>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</si>
  <si>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</si>
  <si>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</si>
  <si>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</si>
  <si>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</si>
  <si>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</si>
  <si>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</si>
  <si>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</si>
  <si>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</si>
  <si>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</si>
  <si>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</si>
  <si>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</si>
  <si>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</si>
  <si>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</si>
  <si>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</si>
  <si>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</si>
  <si>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</si>
  <si>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</si>
  <si>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</si>
  <si>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</si>
  <si>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</si>
  <si>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</si>
  <si>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</si>
  <si>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</si>
  <si>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</si>
  <si>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</si>
  <si>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</si>
  <si>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</si>
  <si>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</si>
  <si>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</si>
  <si>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</si>
  <si>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</si>
  <si>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</si>
  <si>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</si>
  <si>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</si>
  <si>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</si>
  <si>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</si>
  <si>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</si>
  <si>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</si>
  <si>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</si>
  <si>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</si>
  <si>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</si>
  <si>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</si>
  <si>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</si>
  <si>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</si>
  <si>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</si>
  <si>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</si>
  <si>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</si>
  <si>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</si>
  <si>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</si>
  <si>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</si>
  <si>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</si>
  <si>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</si>
  <si>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</si>
  <si>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</si>
  <si>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</si>
  <si>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</si>
  <si>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</si>
  <si>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</si>
  <si>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</si>
  <si>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</si>
  <si>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</si>
  <si>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</si>
  <si>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</si>
  <si>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</si>
  <si>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</si>
  <si>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</si>
  <si>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</si>
  <si>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</si>
  <si>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</si>
  <si>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</si>
  <si>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</si>
  <si>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</si>
  <si>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</si>
  <si>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</si>
  <si>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</si>
  <si>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</si>
  <si>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</si>
  <si>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</si>
  <si>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</si>
  <si>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</si>
  <si>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</si>
  <si>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</si>
  <si>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</si>
  <si>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</si>
  <si>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</si>
  <si>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</si>
  <si>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</si>
  <si>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</si>
  <si>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</si>
  <si>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</si>
  <si>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</si>
  <si>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</si>
  <si>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</si>
  <si>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</si>
  <si>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</si>
  <si>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</si>
  <si>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</si>
  <si>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</si>
  <si>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</si>
  <si>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</si>
  <si>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</si>
  <si>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</si>
  <si>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</si>
  <si>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</si>
  <si>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</si>
  <si>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</si>
  <si>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</si>
  <si>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</si>
  <si>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</si>
  <si>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</si>
  <si>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</si>
  <si>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</si>
  <si>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</si>
  <si>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</si>
  <si>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</si>
  <si>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</si>
  <si>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</si>
  <si>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</si>
  <si>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</si>
  <si>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</si>
  <si>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</si>
  <si>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</si>
  <si>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</si>
  <si>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</si>
  <si>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</si>
  <si>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</si>
  <si>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</si>
  <si>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</si>
  <si>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</si>
  <si>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</si>
  <si>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</si>
  <si>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</si>
  <si>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</si>
  <si>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</si>
  <si>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</si>
  <si>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</si>
  <si>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</si>
  <si>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</si>
  <si>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</si>
  <si>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</si>
  <si>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</si>
  <si>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</si>
  <si>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</si>
  <si>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</si>
  <si>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</si>
  <si>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</si>
  <si>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</si>
  <si>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</si>
  <si>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</si>
  <si>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</si>
  <si>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</si>
  <si>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</si>
  <si>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</si>
  <si>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</si>
  <si>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</si>
  <si>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</si>
  <si>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</si>
  <si>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</si>
  <si>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</si>
  <si>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</si>
  <si>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</si>
  <si>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</si>
  <si>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</si>
  <si>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</si>
  <si>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</si>
  <si>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</si>
  <si>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</si>
  <si>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</si>
  <si>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</si>
  <si>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</si>
  <si>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</si>
  <si>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</si>
  <si>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</si>
  <si>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</si>
  <si>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</si>
  <si>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</si>
  <si>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</si>
  <si>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</si>
  <si>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</si>
  <si>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</si>
  <si>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</si>
  <si>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</si>
  <si>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</si>
  <si>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</si>
  <si>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</si>
  <si>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</si>
  <si>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</si>
  <si>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</si>
  <si>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</si>
  <si>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</si>
  <si>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</si>
  <si>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</si>
  <si>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</si>
  <si>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</si>
  <si>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</si>
  <si>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</si>
  <si>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</si>
  <si>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</si>
  <si>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</si>
  <si>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</si>
  <si>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</si>
  <si>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</si>
  <si>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</si>
  <si>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</si>
  <si>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</si>
  <si>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</si>
  <si>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</si>
  <si>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</si>
  <si>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</si>
  <si>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</si>
  <si>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</si>
  <si>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</si>
  <si>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</si>
  <si>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</si>
  <si>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</si>
  <si>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</si>
  <si>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</si>
  <si>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</si>
  <si>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</si>
  <si>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</si>
  <si>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</si>
  <si>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</si>
  <si>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</si>
  <si>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</si>
  <si>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</si>
  <si>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</si>
  <si>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</si>
  <si>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</si>
  <si>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</si>
  <si>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</si>
  <si>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</si>
  <si>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</si>
  <si>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</si>
  <si>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</si>
  <si>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</si>
  <si>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</si>
  <si>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</si>
  <si>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</si>
  <si>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</si>
  <si>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</si>
  <si>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</si>
  <si>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</si>
  <si>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</si>
  <si>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</si>
  <si>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</si>
  <si>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</si>
  <si>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</si>
  <si>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</si>
  <si>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</si>
  <si>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</si>
  <si>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</si>
  <si>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</si>
  <si>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</si>
  <si>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</si>
  <si>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</si>
  <si>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</si>
  <si>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</si>
  <si>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</si>
  <si>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</si>
  <si>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</si>
  <si>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</si>
  <si>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</si>
  <si>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</si>
  <si>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</si>
  <si>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</si>
  <si>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</si>
  <si>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</si>
  <si>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</si>
  <si>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</si>
  <si>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</si>
  <si>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</si>
  <si>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</si>
  <si>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</si>
  <si>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</si>
  <si>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</si>
  <si>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</si>
  <si>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</si>
  <si>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</si>
  <si>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</si>
  <si>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</si>
  <si>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</si>
  <si>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</si>
  <si>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</si>
  <si>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</si>
  <si>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</si>
  <si>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</si>
  <si>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</si>
  <si>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</si>
  <si>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</si>
  <si>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</si>
  <si>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</si>
  <si>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</si>
  <si>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</si>
  <si>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</si>
  <si>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</si>
  <si>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</si>
  <si>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</si>
  <si>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</si>
  <si>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</si>
  <si>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</si>
  <si>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</si>
  <si>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</si>
  <si>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</si>
  <si>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</si>
  <si>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</si>
  <si>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</si>
  <si>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</si>
  <si>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</si>
  <si>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</si>
  <si>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</si>
  <si>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</si>
  <si>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</si>
  <si>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</si>
  <si>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</si>
  <si>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</si>
  <si>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</si>
  <si>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</si>
  <si>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</si>
  <si>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</si>
  <si>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</si>
  <si>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</si>
  <si>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</si>
  <si>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</si>
  <si>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</si>
  <si>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</si>
  <si>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</si>
  <si>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</si>
  <si>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</si>
  <si>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</si>
  <si>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</si>
  <si>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</si>
  <si>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</si>
  <si>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</si>
  <si>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</si>
  <si>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</si>
  <si>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</si>
  <si>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</si>
  <si>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</si>
  <si>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</si>
  <si>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</si>
  <si>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</si>
  <si>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</si>
  <si>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</si>
  <si>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</si>
  <si>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</si>
  <si>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</si>
  <si>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</si>
  <si>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</si>
  <si>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</si>
  <si>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</si>
  <si>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</si>
  <si>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</si>
  <si>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</si>
  <si>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</si>
  <si>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</si>
  <si>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</si>
  <si>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</si>
  <si>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</si>
  <si>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</si>
  <si>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</si>
  <si>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</si>
  <si>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</si>
  <si>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</si>
  <si>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</si>
  <si>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</si>
  <si>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</si>
  <si>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</si>
  <si>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</si>
  <si>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</si>
  <si>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</si>
  <si>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</si>
  <si>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</si>
  <si>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</si>
  <si>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</si>
  <si>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</si>
  <si>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</si>
  <si>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</si>
  <si>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</si>
  <si>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</si>
  <si>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</si>
  <si>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</si>
  <si>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</si>
  <si>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</si>
  <si>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</si>
  <si>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</si>
  <si>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</si>
  <si>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</si>
  <si>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</si>
  <si>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</si>
  <si>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</si>
  <si>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</si>
  <si>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</si>
  <si>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</si>
  <si>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</si>
  <si>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</si>
  <si>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</si>
  <si>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</si>
  <si>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</si>
  <si>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</si>
  <si>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</si>
  <si>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</si>
  <si>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</si>
  <si>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</si>
  <si>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</si>
  <si>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</si>
  <si>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</si>
  <si>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</si>
  <si>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</si>
  <si>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</si>
  <si>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</si>
  <si>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</si>
  <si>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</si>
  <si>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</si>
  <si>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</si>
  <si>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</si>
  <si>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</si>
  <si>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</si>
  <si>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</si>
  <si>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</si>
  <si>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</si>
  <si>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</si>
  <si>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</si>
  <si>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</si>
  <si>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</si>
  <si>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</si>
  <si>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</si>
  <si>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</si>
  <si>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</si>
  <si>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</si>
  <si>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</si>
  <si>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</si>
  <si>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</si>
  <si>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</si>
  <si>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</si>
  <si>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</si>
  <si>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</si>
  <si>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</si>
  <si>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</si>
  <si>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</si>
  <si>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</si>
  <si>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</si>
  <si>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</si>
  <si>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</si>
  <si>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</si>
  <si>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</si>
  <si>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</si>
  <si>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</si>
  <si>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</si>
  <si>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</si>
  <si>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</si>
  <si>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</si>
  <si>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</si>
  <si>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</si>
  <si>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</si>
  <si>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</si>
  <si>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</si>
  <si>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</si>
  <si>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</si>
  <si>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</si>
  <si>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</si>
  <si>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</si>
  <si>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</si>
  <si>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</si>
  <si>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</si>
  <si>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</si>
  <si>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</si>
  <si>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</si>
  <si>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</si>
  <si>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</si>
  <si>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</si>
  <si>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</si>
  <si>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</si>
  <si>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</si>
  <si>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</si>
  <si>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</si>
  <si>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</si>
  <si>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</si>
  <si>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</si>
  <si>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</si>
  <si>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</si>
  <si>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</si>
  <si>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</si>
  <si>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</si>
  <si>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</si>
  <si>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</si>
  <si>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</si>
  <si>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</si>
  <si>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</si>
  <si>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</si>
  <si>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</si>
  <si>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</si>
  <si>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</si>
  <si>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</si>
  <si>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</si>
  <si>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</si>
  <si>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</si>
  <si>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</si>
  <si>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</si>
  <si>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</si>
  <si>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</si>
  <si>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</si>
  <si>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</si>
  <si>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</si>
  <si>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</si>
  <si>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</si>
  <si>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</si>
  <si>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</si>
  <si>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</si>
  <si>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</si>
  <si>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</si>
  <si>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</si>
  <si>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</si>
  <si>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</si>
  <si>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</si>
  <si>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</si>
  <si>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</si>
  <si>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</si>
  <si>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</si>
  <si>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</si>
  <si>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</si>
  <si>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</si>
  <si>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</si>
  <si>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</si>
  <si>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</si>
  <si>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</si>
  <si>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</si>
  <si>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</si>
  <si>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</si>
  <si>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</si>
  <si>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</si>
  <si>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</si>
  <si>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</si>
  <si>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</si>
  <si>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</si>
  <si>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</si>
  <si>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</si>
  <si>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</si>
  <si>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</si>
  <si>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</si>
  <si>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</si>
  <si>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</si>
  <si>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</si>
  <si>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</si>
  <si>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</si>
  <si>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</si>
  <si>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</si>
  <si>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</si>
  <si>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</si>
  <si>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</si>
  <si>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</si>
  <si>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</si>
  <si>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</si>
  <si>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</si>
  <si>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</si>
  <si>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</si>
  <si>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</si>
  <si>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</si>
  <si>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</si>
  <si>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</si>
  <si>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</si>
  <si>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</si>
  <si>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</si>
  <si>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</si>
  <si>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</si>
  <si>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</si>
  <si>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</si>
  <si>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</si>
  <si>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</si>
  <si>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</si>
  <si>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</si>
  <si>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</si>
  <si>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</si>
  <si>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</si>
  <si>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</si>
  <si>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</si>
  <si>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</si>
  <si>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</si>
  <si>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</si>
  <si>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</si>
  <si>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</si>
  <si>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</si>
  <si>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</si>
  <si>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</si>
  <si>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</si>
  <si>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</si>
  <si>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</si>
  <si>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</si>
  <si>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</si>
  <si>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</si>
  <si>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</si>
  <si>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</si>
  <si>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</si>
  <si>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</si>
  <si>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</si>
  <si>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</si>
  <si>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</si>
  <si>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</si>
  <si>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</si>
  <si>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</si>
  <si>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</si>
  <si>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</si>
  <si>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</si>
  <si>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</si>
  <si>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</si>
  <si>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</si>
  <si>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</si>
  <si>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</si>
  <si>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</si>
  <si>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</si>
  <si>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</si>
  <si>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</si>
  <si>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</si>
  <si>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</si>
  <si>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</si>
  <si>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</si>
  <si>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</si>
  <si>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</si>
  <si>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</si>
  <si>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</si>
  <si>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</si>
  <si>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</si>
  <si>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</si>
  <si>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</si>
  <si>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</si>
  <si>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</si>
  <si>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</si>
  <si>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</si>
  <si>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</si>
  <si>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</si>
  <si>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</si>
  <si>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</si>
  <si>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</si>
  <si>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</si>
  <si>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</si>
  <si>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</si>
  <si>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</si>
  <si>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</si>
  <si>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</si>
  <si>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</si>
  <si>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</si>
  <si>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</si>
  <si>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</si>
  <si>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</si>
  <si>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</si>
  <si>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</si>
  <si>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</si>
  <si>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</si>
  <si>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</si>
  <si>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</si>
  <si>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</si>
  <si>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</si>
  <si>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</si>
  <si>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</si>
  <si>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</si>
  <si>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</si>
  <si>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</si>
  <si>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</si>
  <si>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</si>
  <si>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</si>
  <si>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</si>
  <si>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</si>
  <si>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</si>
  <si>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</si>
  <si>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</si>
  <si>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</si>
  <si>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</si>
  <si>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</si>
  <si>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</si>
  <si>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</si>
  <si>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</si>
  <si>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</si>
  <si>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</si>
  <si>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</si>
  <si>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</si>
  <si>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</si>
  <si>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</si>
  <si>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</si>
  <si>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</si>
  <si>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</si>
  <si>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</si>
  <si>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</si>
  <si>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</si>
  <si>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</si>
  <si>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</si>
  <si>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</si>
  <si>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</si>
  <si>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</si>
  <si>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</si>
  <si>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</si>
  <si>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</si>
  <si>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</si>
  <si>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</si>
  <si>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</si>
  <si>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</si>
  <si>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</si>
  <si>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</si>
  <si>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</si>
  <si>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</si>
  <si>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</si>
  <si>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</si>
  <si>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</si>
  <si>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</si>
  <si>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</si>
  <si>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</si>
  <si>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</si>
  <si>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</si>
  <si>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</si>
  <si>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</si>
  <si>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</si>
  <si>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</si>
  <si>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</si>
  <si>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</si>
  <si>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</si>
  <si>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</si>
  <si>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</si>
  <si>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</si>
  <si>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</si>
  <si>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</si>
  <si>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</si>
  <si>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</si>
  <si>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</si>
  <si>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</si>
  <si>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</si>
  <si>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</si>
  <si>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</si>
  <si>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</si>
  <si>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</si>
  <si>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</si>
  <si>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</si>
  <si>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</si>
  <si>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</si>
  <si>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</si>
  <si>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</si>
  <si>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</si>
  <si>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</si>
  <si>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</si>
  <si>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</si>
  <si>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</si>
  <si>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</si>
  <si>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</si>
  <si>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</si>
  <si>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</si>
  <si>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</si>
  <si>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</si>
  <si>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</si>
  <si>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</si>
  <si>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</si>
  <si>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</si>
  <si>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</si>
  <si>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</si>
  <si>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</si>
  <si>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</si>
  <si>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</si>
  <si>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</si>
  <si>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</si>
  <si>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</si>
  <si>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</si>
  <si>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</si>
  <si>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</si>
  <si>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</si>
  <si>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</si>
  <si>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</si>
  <si>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</si>
  <si>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</si>
  <si>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</si>
  <si>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</si>
  <si>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</si>
  <si>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</si>
  <si>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</si>
  <si>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</si>
  <si>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</si>
  <si>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</si>
  <si>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</si>
  <si>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</si>
  <si>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</si>
  <si>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</si>
  <si>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</si>
  <si>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</si>
  <si>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</si>
  <si>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</si>
  <si>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</si>
  <si>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</si>
  <si>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</si>
  <si>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</si>
  <si>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</si>
  <si>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</si>
  <si>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</si>
  <si>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</si>
  <si>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</si>
  <si>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</si>
  <si>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</si>
  <si>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</si>
  <si>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</si>
  <si>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</si>
  <si>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</si>
  <si>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</si>
  <si>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</si>
  <si>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</si>
  <si>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</si>
  <si>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</si>
  <si>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</si>
  <si>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</si>
  <si>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</si>
  <si>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</si>
  <si>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</si>
  <si>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</si>
  <si>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</si>
  <si>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</si>
  <si>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</si>
  <si>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</si>
  <si>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</si>
  <si>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</si>
  <si>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</si>
  <si>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</si>
  <si>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</si>
  <si>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</si>
  <si>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</si>
  <si>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</si>
  <si>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</si>
  <si>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</si>
  <si>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</si>
  <si>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</si>
  <si>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</si>
  <si>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</si>
  <si>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</si>
  <si>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</si>
  <si>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</si>
  <si>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</si>
  <si>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</si>
  <si>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</si>
  <si>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</si>
  <si>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</si>
  <si>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</si>
  <si>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</si>
  <si>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</si>
  <si>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</si>
  <si>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</si>
  <si>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</si>
  <si>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</si>
  <si>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</si>
  <si>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</si>
  <si>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</si>
  <si>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</si>
  <si>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</si>
  <si>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</si>
  <si>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</si>
  <si>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</si>
  <si>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</si>
  <si>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</si>
  <si>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</si>
  <si>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</si>
  <si>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</si>
  <si>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</si>
  <si>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</si>
  <si>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</si>
  <si>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</si>
  <si>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</si>
  <si>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</si>
  <si>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</si>
  <si>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</si>
  <si>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</si>
  <si>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</si>
  <si>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</si>
  <si>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</si>
  <si>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</si>
  <si>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</si>
  <si>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</si>
  <si>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</si>
  <si>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</si>
  <si>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</si>
  <si>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</si>
  <si>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</si>
  <si>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</si>
  <si>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</si>
  <si>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</si>
  <si>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</si>
  <si>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</si>
  <si>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</si>
  <si>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</si>
  <si>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</si>
  <si>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</si>
  <si>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</si>
  <si>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</si>
  <si>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</si>
  <si>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</si>
  <si>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</si>
  <si>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</si>
  <si>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</si>
  <si>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</si>
  <si>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</si>
  <si>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</si>
  <si>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</si>
  <si>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</si>
  <si>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</si>
  <si>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</si>
  <si>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</si>
  <si>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</si>
  <si>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</si>
  <si>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</si>
  <si>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</si>
  <si>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</si>
  <si>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</si>
  <si>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</si>
  <si>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</si>
  <si>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</si>
  <si>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</si>
  <si>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</si>
  <si>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</si>
  <si>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</si>
  <si>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</si>
  <si>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</si>
  <si>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</si>
  <si>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</si>
  <si>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</si>
  <si>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</si>
  <si>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</si>
  <si>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</si>
  <si>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</si>
  <si>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</si>
  <si>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</si>
  <si>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</si>
  <si>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</si>
  <si>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</si>
  <si>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</si>
  <si>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</si>
  <si>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</si>
  <si>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</si>
  <si>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</si>
  <si>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</si>
  <si>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</si>
  <si>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</si>
  <si>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</si>
  <si>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</si>
  <si>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</si>
  <si>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</si>
  <si>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</si>
  <si>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</si>
  <si>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</si>
  <si>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</si>
  <si>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</si>
  <si>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</si>
  <si>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</si>
  <si>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</si>
  <si>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</si>
  <si>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</si>
  <si>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</si>
  <si>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</si>
  <si>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</si>
  <si>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</si>
  <si>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</si>
  <si>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</si>
  <si>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</si>
  <si>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</si>
  <si>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</si>
  <si>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</si>
  <si>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</si>
  <si>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</si>
  <si>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</si>
  <si>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</si>
  <si>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</si>
  <si>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</si>
  <si>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</si>
  <si>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</si>
  <si>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</si>
  <si>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</si>
  <si>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</si>
  <si>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</si>
  <si>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</si>
  <si>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</si>
  <si>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</si>
  <si>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</si>
  <si>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</si>
  <si>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</si>
  <si>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</si>
  <si>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</si>
  <si>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</si>
  <si>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</si>
  <si>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</si>
  <si>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</si>
  <si>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</si>
  <si>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</si>
  <si>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</si>
  <si>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</si>
  <si>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</si>
  <si>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</si>
  <si>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</si>
  <si>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</si>
  <si>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</si>
  <si>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</si>
  <si>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</si>
  <si>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</si>
  <si>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</si>
  <si>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</si>
  <si>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</si>
  <si>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</si>
  <si>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</si>
  <si>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</si>
  <si>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</si>
  <si>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</si>
  <si>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</si>
  <si>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</si>
  <si>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</si>
  <si>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</si>
  <si>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</si>
  <si>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</si>
  <si>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</si>
  <si>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</si>
  <si>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</si>
  <si>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</si>
  <si>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</si>
  <si>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</si>
  <si>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</si>
  <si>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</si>
  <si>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</si>
  <si>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</si>
  <si>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</si>
  <si>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</si>
  <si>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</si>
  <si>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</si>
  <si>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</si>
  <si>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</si>
  <si>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</si>
  <si>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</si>
  <si>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</si>
  <si>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</si>
  <si>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</si>
  <si>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</si>
  <si>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</si>
  <si>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</si>
  <si>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</si>
  <si>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</si>
  <si>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</si>
  <si>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</si>
  <si>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</si>
  <si>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</si>
  <si>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</si>
  <si>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</si>
  <si>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</si>
  <si>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</si>
  <si>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</si>
  <si>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</si>
  <si>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</si>
  <si>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</si>
  <si>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</si>
  <si>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</si>
  <si>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</si>
  <si>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</si>
  <si>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</si>
  <si>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</si>
  <si>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</si>
  <si>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</si>
  <si>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</si>
  <si>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</si>
  <si>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</si>
  <si>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</si>
  <si>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</si>
  <si>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</si>
  <si>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</si>
  <si>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</si>
  <si>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</si>
  <si>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</si>
  <si>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</si>
  <si>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</si>
  <si>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</si>
  <si>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</si>
  <si>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</si>
  <si>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</si>
  <si>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</si>
  <si>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</si>
  <si>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</si>
  <si>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</si>
  <si>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</si>
  <si>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</si>
  <si>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</si>
  <si>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</si>
  <si>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</si>
  <si>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</si>
  <si>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</si>
  <si>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</si>
  <si>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</si>
  <si>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</si>
  <si>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</si>
  <si>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</si>
  <si>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</si>
  <si>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</si>
  <si>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</si>
  <si>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</si>
  <si>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</si>
  <si>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</si>
  <si>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</si>
  <si>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</si>
  <si>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</si>
  <si>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</si>
  <si>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</si>
  <si>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</si>
  <si>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</si>
  <si>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</si>
  <si>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</si>
  <si>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</si>
  <si>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</si>
  <si>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</si>
  <si>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</si>
  <si>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</si>
  <si>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</si>
  <si>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</si>
  <si>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</si>
  <si>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</si>
  <si>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</si>
  <si>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</si>
  <si>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</si>
  <si>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</si>
  <si>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</si>
  <si>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</si>
  <si>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</si>
  <si>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</si>
  <si>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</si>
  <si>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</si>
  <si>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</si>
  <si>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</si>
  <si>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</si>
  <si>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</si>
  <si>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</si>
  <si>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</si>
  <si>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</si>
  <si>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</si>
  <si>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</si>
  <si>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</si>
  <si>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</si>
  <si>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</si>
  <si>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</si>
  <si>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</si>
  <si>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</si>
  <si>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</si>
  <si>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</si>
  <si>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</si>
  <si>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</si>
  <si>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</si>
  <si>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</si>
  <si>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</si>
  <si>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</si>
  <si>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</si>
  <si>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</si>
  <si>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</si>
  <si>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</si>
  <si>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</si>
  <si>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</si>
  <si>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</si>
  <si>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</si>
  <si>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</si>
  <si>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</si>
  <si>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</si>
  <si>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</si>
  <si>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</si>
  <si>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</si>
  <si>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</si>
  <si>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</si>
  <si>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</si>
  <si>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</si>
  <si>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</si>
  <si>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</si>
  <si>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</si>
  <si>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</si>
  <si>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</si>
  <si>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</si>
  <si>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</si>
  <si>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</si>
  <si>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</si>
  <si>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</si>
  <si>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</si>
  <si>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</si>
  <si>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</si>
  <si>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</si>
  <si>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</si>
  <si>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</si>
  <si>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</si>
  <si>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</si>
  <si>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</si>
  <si>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</si>
  <si>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</si>
  <si>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</si>
  <si>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</si>
  <si>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</si>
  <si>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</si>
  <si>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</si>
  <si>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</si>
  <si>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</si>
  <si>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</si>
  <si>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</si>
  <si>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</si>
  <si>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</si>
  <si>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</si>
  <si>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</si>
  <si>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</si>
  <si>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</si>
  <si>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</si>
  <si>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</si>
  <si>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</si>
  <si>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</si>
  <si>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</si>
  <si>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</si>
  <si>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</si>
  <si>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</si>
  <si>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</si>
  <si>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</si>
  <si>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</si>
  <si>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</si>
  <si>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</si>
  <si>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</si>
  <si>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</si>
  <si>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</si>
  <si>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</si>
  <si>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</si>
  <si>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</si>
  <si>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</si>
  <si>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</si>
  <si>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</si>
  <si>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</si>
  <si>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</si>
  <si>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</si>
  <si>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</si>
  <si>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</si>
  <si>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</si>
  <si>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</si>
  <si>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</si>
  <si>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</si>
  <si>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</si>
  <si>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</si>
  <si>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</si>
  <si>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</si>
  <si>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</si>
  <si>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</si>
  <si>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</si>
  <si>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</si>
  <si>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</si>
  <si>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</si>
  <si>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</si>
  <si>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</si>
  <si>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</si>
  <si>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</si>
  <si>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</si>
  <si>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</si>
  <si>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</si>
  <si>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</si>
  <si>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</si>
  <si>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</si>
  <si>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</si>
  <si>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</si>
  <si>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</si>
  <si>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</si>
  <si>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</si>
  <si>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</si>
  <si>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</si>
  <si>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</si>
  <si>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</si>
  <si>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</si>
  <si>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</si>
  <si>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</si>
  <si>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</si>
  <si>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</si>
  <si>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</si>
  <si>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</si>
  <si>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</si>
  <si>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</si>
  <si>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</si>
  <si>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</si>
  <si>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</si>
  <si>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</si>
  <si>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</si>
  <si>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</si>
  <si>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</si>
  <si>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</si>
  <si>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</si>
  <si>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</si>
  <si>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</si>
  <si>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</si>
  <si>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</si>
  <si>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</si>
  <si>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</si>
  <si>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</si>
  <si>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</si>
  <si>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</si>
  <si>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</si>
  <si>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</si>
  <si>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</si>
  <si>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</si>
  <si>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</si>
  <si>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</si>
  <si>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</si>
  <si>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</si>
  <si>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</si>
  <si>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</si>
  <si>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</si>
  <si>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</si>
  <si>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</si>
  <si>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</si>
  <si>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</si>
  <si>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</si>
  <si>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</si>
  <si>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</si>
  <si>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</si>
  <si>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</si>
  <si>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</si>
  <si>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</si>
  <si>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</si>
  <si>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</si>
  <si>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</si>
  <si>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</si>
  <si>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</si>
  <si>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</si>
  <si>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</si>
  <si>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</si>
  <si>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</si>
  <si>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</si>
  <si>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</si>
  <si>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</si>
  <si>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</si>
  <si>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</si>
  <si>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</si>
  <si>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</si>
  <si>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</si>
  <si>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</si>
  <si>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</si>
  <si>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</si>
  <si>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</si>
  <si>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</si>
  <si>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</si>
  <si>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</si>
  <si>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</si>
  <si>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</si>
  <si>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</si>
  <si>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</si>
  <si>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</si>
  <si>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</si>
  <si>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</si>
  <si>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</si>
  <si>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</si>
  <si>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</si>
  <si>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</si>
  <si>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</si>
  <si>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</si>
  <si>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</si>
  <si>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</si>
  <si>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</si>
  <si>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</si>
  <si>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</si>
  <si>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</si>
  <si>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</si>
  <si>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</si>
  <si>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</si>
  <si>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</si>
  <si>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</si>
  <si>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</si>
  <si>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</si>
  <si>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</si>
  <si>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</si>
  <si>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</si>
  <si>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</si>
  <si>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</si>
  <si>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</si>
  <si>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</si>
  <si>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</si>
  <si>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</si>
  <si>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</si>
  <si>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</si>
  <si>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</si>
  <si>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</si>
  <si>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</si>
  <si>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</si>
  <si>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</si>
  <si>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</si>
  <si>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</si>
  <si>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</si>
  <si>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</si>
  <si>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</si>
  <si>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</si>
  <si>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</si>
  <si>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</si>
  <si>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</si>
  <si>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</si>
  <si>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</si>
  <si>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</si>
  <si>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</si>
  <si>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</si>
  <si>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</si>
  <si>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</si>
  <si>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</si>
  <si>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</si>
  <si>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</si>
  <si>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</si>
  <si>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</si>
  <si>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</si>
  <si>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</si>
  <si>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</si>
  <si>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</si>
  <si>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</si>
  <si>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</si>
  <si>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</si>
  <si>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</si>
  <si>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</si>
  <si>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</si>
  <si>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</si>
  <si>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</si>
  <si>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</si>
  <si>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</si>
  <si>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</si>
  <si>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</si>
  <si>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</si>
  <si>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</si>
  <si>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</si>
  <si>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</si>
  <si>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</si>
  <si>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</si>
  <si>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</si>
  <si>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</si>
  <si>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</si>
  <si>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</si>
  <si>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</si>
  <si>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</si>
  <si>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</si>
  <si>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</si>
  <si>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</si>
  <si>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</si>
  <si>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</si>
  <si>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</si>
  <si>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</si>
  <si>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</si>
  <si>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</si>
  <si>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</si>
  <si>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</si>
  <si>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</si>
  <si>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</si>
  <si>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</si>
  <si>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</si>
  <si>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</si>
  <si>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</si>
  <si>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</si>
  <si>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</si>
  <si>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</si>
  <si>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</si>
  <si>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</si>
  <si>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</si>
  <si>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</si>
  <si>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</si>
  <si>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</si>
  <si>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</si>
  <si>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</si>
  <si>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</si>
  <si>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</si>
  <si>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</si>
  <si>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</si>
  <si>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</si>
  <si>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</si>
  <si>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</si>
  <si>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</si>
  <si>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</si>
  <si>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</si>
  <si>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</si>
  <si>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</si>
  <si>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</si>
  <si>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</si>
  <si>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</si>
  <si>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</si>
  <si>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</si>
  <si>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</si>
  <si>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</si>
  <si>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</si>
  <si>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</si>
  <si>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</si>
  <si>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</si>
  <si>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</si>
  <si>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</si>
  <si>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</si>
  <si>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</si>
  <si>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</si>
  <si>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</si>
  <si>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</si>
  <si>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</si>
  <si>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</si>
  <si>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</si>
  <si>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</si>
  <si>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</si>
  <si>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</si>
  <si>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</si>
  <si>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</si>
  <si>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</si>
  <si>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</si>
  <si>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</si>
  <si>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</si>
  <si>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</si>
  <si>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</si>
  <si>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</si>
  <si>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</si>
  <si>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</si>
  <si>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</si>
  <si>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</si>
  <si>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</si>
  <si>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</si>
  <si>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</si>
  <si>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</si>
  <si>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</si>
  <si>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</si>
  <si>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</si>
  <si>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</si>
  <si>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</si>
  <si>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</si>
  <si>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</si>
  <si>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</si>
  <si>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</si>
  <si>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</si>
  <si>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</si>
  <si>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</si>
  <si>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</si>
  <si>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</si>
  <si>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</si>
  <si>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</si>
  <si>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</si>
  <si>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</si>
  <si>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</si>
  <si>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</si>
  <si>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</si>
  <si>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</si>
  <si>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</si>
  <si>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</si>
  <si>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</si>
  <si>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</si>
  <si>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</si>
  <si>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</si>
  <si>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</si>
  <si>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</si>
  <si>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</si>
  <si>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</si>
  <si>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</si>
  <si>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</si>
  <si>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</si>
  <si>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</si>
  <si>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</si>
  <si>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</si>
  <si>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</si>
  <si>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</si>
  <si>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</si>
  <si>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</si>
  <si>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</si>
  <si>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</si>
  <si>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</si>
  <si>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</si>
  <si>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</si>
  <si>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</si>
  <si>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</si>
  <si>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</si>
  <si>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</si>
  <si>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</si>
  <si>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</si>
  <si>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</si>
  <si>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</si>
  <si>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</si>
  <si>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</si>
  <si>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</si>
  <si>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</si>
  <si>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</si>
  <si>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</si>
  <si>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</si>
  <si>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</si>
  <si>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</si>
  <si>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</si>
  <si>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</si>
  <si>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</si>
  <si>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</si>
  <si>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</si>
  <si>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</si>
  <si>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</si>
  <si>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</si>
  <si>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</si>
  <si>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</si>
  <si>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</si>
  <si>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</si>
  <si>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</si>
  <si>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</si>
  <si>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</si>
  <si>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</si>
  <si>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</si>
  <si>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</si>
  <si>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</si>
  <si>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</si>
  <si>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</si>
  <si>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</si>
  <si>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</si>
  <si>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</si>
  <si>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</si>
  <si>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</si>
  <si>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</si>
  <si>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</si>
  <si>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</si>
  <si>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</si>
  <si>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</si>
  <si>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</si>
  <si>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</si>
  <si>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</si>
  <si>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</si>
  <si>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</si>
  <si>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</si>
  <si>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</si>
  <si>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</si>
  <si>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</si>
  <si>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</si>
  <si>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</si>
  <si>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</si>
  <si>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</si>
  <si>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</si>
  <si>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</si>
  <si>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</si>
  <si>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</si>
  <si>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</si>
  <si>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</si>
  <si>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</si>
  <si>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</si>
  <si>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</si>
  <si>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</si>
  <si>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</si>
  <si>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</si>
  <si>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</si>
  <si>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</si>
  <si>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</si>
  <si>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</si>
  <si>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</si>
  <si>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</si>
  <si>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</si>
  <si>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</si>
  <si>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</si>
  <si>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</si>
  <si>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</si>
  <si>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</si>
  <si>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</si>
  <si>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</si>
  <si>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</si>
  <si>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</si>
  <si>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</si>
  <si>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</si>
  <si>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</si>
  <si>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</si>
  <si>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</si>
  <si>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</si>
  <si>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</si>
  <si>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</si>
  <si>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</si>
  <si>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</si>
  <si>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</si>
  <si>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</si>
  <si>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</si>
  <si>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</si>
  <si>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</si>
  <si>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</si>
  <si>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</si>
  <si>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</si>
  <si>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</si>
  <si>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</si>
  <si>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</si>
  <si>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</si>
  <si>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</si>
  <si>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</si>
  <si>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</si>
  <si>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</si>
  <si>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</si>
  <si>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</si>
  <si>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</si>
  <si>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</si>
  <si>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</si>
  <si>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</si>
  <si>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</si>
  <si>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</si>
  <si>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</si>
  <si>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</si>
  <si>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</si>
  <si>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</si>
  <si>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</si>
  <si>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</si>
  <si>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</si>
  <si>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</si>
  <si>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</si>
  <si>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</si>
  <si>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</si>
  <si>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</si>
  <si>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</si>
  <si>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</si>
  <si>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</si>
  <si>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</si>
  <si>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</si>
  <si>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</si>
  <si>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</si>
  <si>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</si>
  <si>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</si>
  <si>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</si>
  <si>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</si>
  <si>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</si>
  <si>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</si>
  <si>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</si>
  <si>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</si>
  <si>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</si>
  <si>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</si>
  <si>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</si>
  <si>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</si>
  <si>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</si>
  <si>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</si>
  <si>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</si>
  <si>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</si>
  <si>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</si>
  <si>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</si>
  <si>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</si>
  <si>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</si>
  <si>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</si>
  <si>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</si>
  <si>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</si>
  <si>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</si>
  <si>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</si>
  <si>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</si>
  <si>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</si>
  <si>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</si>
  <si>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</si>
  <si>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</si>
  <si>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</si>
  <si>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</si>
  <si>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</si>
  <si>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</si>
  <si>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</si>
  <si>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</si>
  <si>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</si>
  <si>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</si>
  <si>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</si>
  <si>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</si>
  <si>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</si>
  <si>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</si>
  <si>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</si>
  <si>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</si>
  <si>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</si>
  <si>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</si>
  <si>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</si>
  <si>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</si>
  <si>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</si>
  <si>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</si>
  <si>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</si>
  <si>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</si>
  <si>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</si>
  <si>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</si>
  <si>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</si>
  <si>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</si>
  <si>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</si>
  <si>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</si>
  <si>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</si>
  <si>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</si>
  <si>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</si>
  <si>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</si>
  <si>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</si>
  <si>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</si>
  <si>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</si>
  <si>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</si>
  <si>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</si>
  <si>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</si>
  <si>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</si>
  <si>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</si>
  <si>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</si>
  <si>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</si>
  <si>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</si>
  <si>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</si>
  <si>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</si>
  <si>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</si>
  <si>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</si>
  <si>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</si>
  <si>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</si>
  <si>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</si>
  <si>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</si>
  <si>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</si>
  <si>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</si>
  <si>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</si>
  <si>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</si>
  <si>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</si>
  <si>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</si>
  <si>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</si>
  <si>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</si>
  <si>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</si>
  <si>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</si>
  <si>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</si>
  <si>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</si>
  <si>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</si>
  <si>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</si>
  <si>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</si>
  <si>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</si>
  <si>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</si>
  <si>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</si>
  <si>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</si>
  <si>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</si>
  <si>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</si>
  <si>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</si>
  <si>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</si>
  <si>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</si>
  <si>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</si>
  <si>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</si>
  <si>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</si>
  <si>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</si>
  <si>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</si>
  <si>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</si>
  <si>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</si>
  <si>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</si>
  <si>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</si>
  <si>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</si>
  <si>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</si>
  <si>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</si>
  <si>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</si>
  <si>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</si>
  <si>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</si>
  <si>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</si>
  <si>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</si>
  <si>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</si>
  <si>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</si>
  <si>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</si>
  <si>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</si>
  <si>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</si>
  <si>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</si>
  <si>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</si>
  <si>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</si>
  <si>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</si>
  <si>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</si>
  <si>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</si>
  <si>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</si>
  <si>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</si>
  <si>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</si>
  <si>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</si>
  <si>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</si>
  <si>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</si>
  <si>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</si>
  <si>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</si>
  <si>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</si>
  <si>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</si>
  <si>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</si>
  <si>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</si>
  <si>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</si>
  <si>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</si>
  <si>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</si>
  <si>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</si>
  <si>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</si>
  <si>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</si>
  <si>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</si>
  <si>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</si>
  <si>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</si>
  <si>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</si>
  <si>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</si>
  <si>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</si>
  <si>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</si>
  <si>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</si>
  <si>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</si>
  <si>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</si>
  <si>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</si>
  <si>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</si>
  <si>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</si>
  <si>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</si>
  <si>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</si>
  <si>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</si>
  <si>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</si>
  <si>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</si>
  <si>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</si>
  <si>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</si>
  <si>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</si>
  <si>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</si>
  <si>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</si>
  <si>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</si>
  <si>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</si>
  <si>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</si>
  <si>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</si>
  <si>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</si>
  <si>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</si>
  <si>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</si>
  <si>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</si>
  <si>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</si>
  <si>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</si>
  <si>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</si>
  <si>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</si>
  <si>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</si>
  <si>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</si>
  <si>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</si>
  <si>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</si>
  <si>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</si>
  <si>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</si>
  <si>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</si>
  <si>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</si>
  <si>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</si>
  <si>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</si>
  <si>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</si>
  <si>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</si>
  <si>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</si>
  <si>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</si>
  <si>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</si>
  <si>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</si>
  <si>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</si>
  <si>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</si>
  <si>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</si>
  <si>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</si>
  <si>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</si>
  <si>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</si>
  <si>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</si>
  <si>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</si>
  <si>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</si>
  <si>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</si>
  <si>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</si>
  <si>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</si>
  <si>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</si>
  <si>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</si>
  <si>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</si>
  <si>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</si>
  <si>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</si>
  <si>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</si>
  <si>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</si>
  <si>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</si>
  <si>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</si>
  <si>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</si>
  <si>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</si>
  <si>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</si>
  <si>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</si>
  <si>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</si>
  <si>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</si>
  <si>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</si>
  <si>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</si>
  <si>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</si>
  <si>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</si>
  <si>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</si>
  <si>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</si>
  <si>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</si>
  <si>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</si>
  <si>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</si>
  <si>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</si>
  <si>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</si>
  <si>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</si>
  <si>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</si>
  <si>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</si>
  <si>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</si>
  <si>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</si>
  <si>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</si>
  <si>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</si>
  <si>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</si>
  <si>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</si>
  <si>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</si>
  <si>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</si>
  <si>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</si>
  <si>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</si>
  <si>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</si>
  <si>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</si>
  <si>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</si>
  <si>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</si>
  <si>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</si>
  <si>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</si>
  <si>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</si>
  <si>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</si>
  <si>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</si>
  <si>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</si>
  <si>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</si>
  <si>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</si>
  <si>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</si>
  <si>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</si>
  <si>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</si>
  <si>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</si>
  <si>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</si>
  <si>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</si>
  <si>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</si>
  <si>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</si>
  <si>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</si>
  <si>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</si>
  <si>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</si>
  <si>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</si>
  <si>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</si>
  <si>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</si>
  <si>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</si>
  <si>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</si>
  <si>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</si>
  <si>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</si>
  <si>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</si>
  <si>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</si>
  <si>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</si>
  <si>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</si>
  <si>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</si>
  <si>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</si>
  <si>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</si>
  <si>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</si>
  <si>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</si>
  <si>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</si>
  <si>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</si>
  <si>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</si>
  <si>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</si>
  <si>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</si>
  <si>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</si>
  <si>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</si>
  <si>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</si>
  <si>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</si>
  <si>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</si>
  <si>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</si>
  <si>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</si>
  <si>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</si>
  <si>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</si>
  <si>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</si>
  <si>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</si>
  <si>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</si>
  <si>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</si>
  <si>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</si>
  <si>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</si>
  <si>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</si>
  <si>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</si>
  <si>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</si>
  <si>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</si>
  <si>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</si>
  <si>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</si>
  <si>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</si>
  <si>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</si>
  <si>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</si>
  <si>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</si>
  <si>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</si>
  <si>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</si>
  <si>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</si>
  <si>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</si>
  <si>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</si>
  <si>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</si>
  <si>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</si>
  <si>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</si>
  <si>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</si>
  <si>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</si>
  <si>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</si>
  <si>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</si>
  <si>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</si>
  <si>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</si>
  <si>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</si>
  <si>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</si>
  <si>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</si>
  <si>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</si>
  <si>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</si>
  <si>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</si>
  <si>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</si>
  <si>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</si>
  <si>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</si>
  <si>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</si>
  <si>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</si>
  <si>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</si>
  <si>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</si>
  <si>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</si>
  <si>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</si>
  <si>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</si>
  <si>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</si>
  <si>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</si>
  <si>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</si>
  <si>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</si>
  <si>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</si>
  <si>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</si>
  <si>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</si>
  <si>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</si>
  <si>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</si>
  <si>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</si>
  <si>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</si>
  <si>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</si>
  <si>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</si>
  <si>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</si>
  <si>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</si>
  <si>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</si>
  <si>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</si>
  <si>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</si>
  <si>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</si>
  <si>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</si>
  <si>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</si>
  <si>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</si>
  <si>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</si>
  <si>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</si>
  <si>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</si>
  <si>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</si>
  <si>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</si>
  <si>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</si>
  <si>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</si>
  <si>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</si>
  <si>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</si>
  <si>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</si>
  <si>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</si>
  <si>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</si>
  <si>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</si>
  <si>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</si>
  <si>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</si>
  <si>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</si>
  <si>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</si>
  <si>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</si>
  <si>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</si>
  <si>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</si>
  <si>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</si>
  <si>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</si>
  <si>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</si>
  <si>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</si>
  <si>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</si>
  <si>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</si>
  <si>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</si>
  <si>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</si>
  <si>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</si>
  <si>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</si>
  <si>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</si>
  <si>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</si>
  <si>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</si>
  <si>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</si>
  <si>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</si>
  <si>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</si>
  <si>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</si>
  <si>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</si>
  <si>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</si>
  <si>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</si>
  <si>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</si>
  <si>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</si>
  <si>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</si>
  <si>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</si>
  <si>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</si>
  <si>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</si>
  <si>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</si>
  <si>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</si>
  <si>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</si>
  <si>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</si>
  <si>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</si>
  <si>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</si>
  <si>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</si>
  <si>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</si>
  <si>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</si>
  <si>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</si>
  <si>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</si>
  <si>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</si>
  <si>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</si>
  <si>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</si>
  <si>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</si>
  <si>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</si>
  <si>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</si>
  <si>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</si>
  <si>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</si>
  <si>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</si>
  <si>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</si>
  <si>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</si>
  <si>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</si>
  <si>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</si>
  <si>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</si>
  <si>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</si>
  <si>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</si>
  <si>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</si>
  <si>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</si>
  <si>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</si>
  <si>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</si>
  <si>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</si>
  <si>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</si>
  <si>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</si>
  <si>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</si>
  <si>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</si>
  <si>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</si>
  <si>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</si>
  <si>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</si>
  <si>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</si>
  <si>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</si>
  <si>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</si>
  <si>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</si>
  <si>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</si>
  <si>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</si>
  <si>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</si>
  <si>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</si>
  <si>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</si>
  <si>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</si>
  <si>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</si>
  <si>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</si>
  <si>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</si>
  <si>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</si>
  <si>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</si>
  <si>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</si>
  <si>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</si>
  <si>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</si>
  <si>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</si>
  <si>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</si>
  <si>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</si>
  <si>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</si>
  <si>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</si>
  <si>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</si>
  <si>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</si>
  <si>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</si>
  <si>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</si>
  <si>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</si>
  <si>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</si>
  <si>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</si>
  <si>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</si>
  <si>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</si>
  <si>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</si>
  <si>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</si>
  <si>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</si>
  <si>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</si>
  <si>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</si>
  <si>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</si>
  <si>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</si>
  <si>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</si>
  <si>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</si>
  <si>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</si>
  <si>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</si>
  <si>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</si>
  <si>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</si>
  <si>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</si>
  <si>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</si>
  <si>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</si>
  <si>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</si>
  <si>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</si>
  <si>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</si>
  <si>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</si>
  <si>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</si>
  <si>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</si>
  <si>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</si>
  <si>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</si>
  <si>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</si>
  <si>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</si>
  <si>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</si>
  <si>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</si>
  <si>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</si>
  <si>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</si>
  <si>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</si>
  <si>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</si>
  <si>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</si>
  <si>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</si>
  <si>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</si>
  <si>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</si>
  <si>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</si>
  <si>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</si>
  <si>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</si>
  <si>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</si>
  <si>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</si>
  <si>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</si>
  <si>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</si>
  <si>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</si>
  <si>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</si>
  <si>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</si>
  <si>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</si>
  <si>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</si>
  <si>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</si>
  <si>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</si>
  <si>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</si>
  <si>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</si>
  <si>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</si>
  <si>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</si>
  <si>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</si>
  <si>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</si>
  <si>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</si>
  <si>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</si>
  <si>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</si>
  <si>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</si>
  <si>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</si>
  <si>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</si>
  <si>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</si>
  <si>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</si>
  <si>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</si>
  <si>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</si>
  <si>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</si>
  <si>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</si>
  <si>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</si>
  <si>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</si>
  <si>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</si>
  <si>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</si>
  <si>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</si>
  <si>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</si>
  <si>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</si>
  <si>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</si>
  <si>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</si>
  <si>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</si>
  <si>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</si>
  <si>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</si>
  <si>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</si>
  <si>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</si>
  <si>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</si>
  <si>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</si>
  <si>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</si>
  <si>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</si>
  <si>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</si>
  <si>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</si>
  <si>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</si>
  <si>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</si>
  <si>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</si>
  <si>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</si>
  <si>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</si>
  <si>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</si>
  <si>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</si>
  <si>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</si>
  <si>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</si>
  <si>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</si>
  <si>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</si>
  <si>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</si>
  <si>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</si>
  <si>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</si>
  <si>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</si>
  <si>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</si>
  <si>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</si>
  <si>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</si>
  <si>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</si>
  <si>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</si>
  <si>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</si>
  <si>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</si>
  <si>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</si>
  <si>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</si>
  <si>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</si>
  <si>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</si>
  <si>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</si>
  <si>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</si>
  <si>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</si>
  <si>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</si>
  <si>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</si>
  <si>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</si>
  <si>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</si>
  <si>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</si>
  <si>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</si>
  <si>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</si>
  <si>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</si>
  <si>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</si>
  <si>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</si>
  <si>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</si>
  <si>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</si>
  <si>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</si>
  <si>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</si>
  <si>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</si>
  <si>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</si>
  <si>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</si>
  <si>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</si>
  <si>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</si>
  <si>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</si>
  <si>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</si>
  <si>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</si>
  <si>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</si>
  <si>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</si>
  <si>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</si>
  <si>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</si>
  <si>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</si>
  <si>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</si>
  <si>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</si>
  <si>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</si>
  <si>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</si>
  <si>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</si>
  <si>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</si>
  <si>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</si>
  <si>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</si>
  <si>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</si>
  <si>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</si>
  <si>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</si>
  <si>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</si>
  <si>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</si>
  <si>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</si>
  <si>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</si>
  <si>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</si>
  <si>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</si>
  <si>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</si>
  <si>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</si>
  <si>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</si>
  <si>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</si>
  <si>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</si>
  <si>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</si>
  <si>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</si>
  <si>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</si>
  <si>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</si>
  <si>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</si>
  <si>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</si>
  <si>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</si>
  <si>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</si>
  <si>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</si>
  <si>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</si>
  <si>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</si>
  <si>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</si>
  <si>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</si>
  <si>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</si>
  <si>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</si>
  <si>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</si>
  <si>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</si>
  <si>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</si>
  <si>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</si>
  <si>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</si>
  <si>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</si>
  <si>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</si>
  <si>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</si>
  <si>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</si>
  <si>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</si>
  <si>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</si>
  <si>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</si>
  <si>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</si>
  <si>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</si>
  <si>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</si>
  <si>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</si>
  <si>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</si>
  <si>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</si>
  <si>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</si>
  <si>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</si>
  <si>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</si>
  <si>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</si>
  <si>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</si>
  <si>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</si>
  <si>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</si>
  <si>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</si>
  <si>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</si>
  <si>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</si>
  <si>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</si>
  <si>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</si>
  <si>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</si>
  <si>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</si>
  <si>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</si>
  <si>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</si>
  <si>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</si>
  <si>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</si>
  <si>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</si>
  <si>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</si>
  <si>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</si>
  <si>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</si>
  <si>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</si>
  <si>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</si>
  <si>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</si>
  <si>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</si>
  <si>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</si>
  <si>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</si>
  <si>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</si>
  <si>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</si>
  <si>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</si>
  <si>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</si>
  <si>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</si>
  <si>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</si>
  <si>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</si>
  <si>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</si>
  <si>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</si>
  <si>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</si>
  <si>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</si>
  <si>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</si>
  <si>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</si>
  <si>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</si>
  <si>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</si>
  <si>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</si>
  <si>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</si>
  <si>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</si>
  <si>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</si>
  <si>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</si>
  <si>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</si>
  <si>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</si>
  <si>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</si>
  <si>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</si>
  <si>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</si>
  <si>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</si>
  <si>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</si>
  <si>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</si>
  <si>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</si>
  <si>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</si>
  <si>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</si>
  <si>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</si>
  <si>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</si>
  <si>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</si>
  <si>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</si>
  <si>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</si>
  <si>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</si>
  <si>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</si>
  <si>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</si>
  <si>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</si>
  <si>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</si>
  <si>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</si>
  <si>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</si>
  <si>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</si>
  <si>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</si>
  <si>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</si>
  <si>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</si>
  <si>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</si>
  <si>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</si>
  <si>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</si>
  <si>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</si>
  <si>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</si>
  <si>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</si>
  <si>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</si>
  <si>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</si>
  <si>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</si>
  <si>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</si>
  <si>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</si>
  <si>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</si>
  <si>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</si>
  <si>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</si>
  <si>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</si>
  <si>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</si>
  <si>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</si>
  <si>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</si>
  <si>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</si>
  <si>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</si>
  <si>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</si>
  <si>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</si>
  <si>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</si>
  <si>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</si>
  <si>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</si>
  <si>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</si>
  <si>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</si>
  <si>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</si>
  <si>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</si>
  <si>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</si>
  <si>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</si>
  <si>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</si>
  <si>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</si>
  <si>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</si>
  <si>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</si>
  <si>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</si>
  <si>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</si>
  <si>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</si>
  <si>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</si>
  <si>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</si>
  <si>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</si>
  <si>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</si>
  <si>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</si>
  <si>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</si>
  <si>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</si>
  <si>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</si>
  <si>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</si>
  <si>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</si>
  <si>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</si>
  <si>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</si>
  <si>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</si>
  <si>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</si>
  <si>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</si>
  <si>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</si>
  <si>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</si>
  <si>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</si>
  <si>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</si>
  <si>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</si>
  <si>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</si>
  <si>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</si>
  <si>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</si>
  <si>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</si>
  <si>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</si>
  <si>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</si>
  <si>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</si>
  <si>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</si>
  <si>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</si>
  <si>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</si>
  <si>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</si>
  <si>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</si>
  <si>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</si>
  <si>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</si>
  <si>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</si>
  <si>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</si>
  <si>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</si>
  <si>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</si>
  <si>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</si>
  <si>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</si>
  <si>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</si>
  <si>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</si>
  <si>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</si>
  <si>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</si>
  <si>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</si>
  <si>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</si>
  <si>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</si>
  <si>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</si>
  <si>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</si>
  <si>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</si>
  <si>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</si>
  <si>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</si>
  <si>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</si>
  <si>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</si>
  <si>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</si>
  <si>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</si>
  <si>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</si>
  <si>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</si>
  <si>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</si>
  <si>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</si>
  <si>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</si>
  <si>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</si>
  <si>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</si>
  <si>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</si>
  <si>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</si>
  <si>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</si>
  <si>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</si>
  <si>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</si>
  <si>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</si>
  <si>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</si>
  <si>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</si>
  <si>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</si>
  <si>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</si>
  <si>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</si>
  <si>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</si>
  <si>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</si>
  <si>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</si>
  <si>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</si>
  <si>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</si>
  <si>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</si>
  <si>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</si>
  <si>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</si>
  <si>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</si>
  <si>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</si>
  <si>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</si>
  <si>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</si>
  <si>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</si>
  <si>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</si>
  <si>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</si>
  <si>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</si>
  <si>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</si>
  <si>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</si>
  <si>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</si>
  <si>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</si>
  <si>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</si>
  <si>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</si>
  <si>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</si>
  <si>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</si>
  <si>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</si>
  <si>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</si>
  <si>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</si>
  <si>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</si>
  <si>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</si>
  <si>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</si>
  <si>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</si>
  <si>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</si>
  <si>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</si>
  <si>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</si>
  <si>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</si>
  <si>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</si>
  <si>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</si>
  <si>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</si>
  <si>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</si>
  <si>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</si>
  <si>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</si>
  <si>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</si>
  <si>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</si>
  <si>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</si>
  <si>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</si>
  <si>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</si>
  <si>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</si>
  <si>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</si>
  <si>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</si>
  <si>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</si>
  <si>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</si>
  <si>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</si>
  <si>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</si>
  <si>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</si>
  <si>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</si>
  <si>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</si>
  <si>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</si>
  <si>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</si>
  <si>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</si>
  <si>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</si>
  <si>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</si>
  <si>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</si>
  <si>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</si>
  <si>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</si>
  <si>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</si>
  <si>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</si>
  <si>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</si>
  <si>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</si>
  <si>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</si>
  <si>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</si>
  <si>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</si>
  <si>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</si>
  <si>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</si>
  <si>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</si>
  <si>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</si>
  <si>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</si>
  <si>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</si>
  <si>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</si>
  <si>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</si>
  <si>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</si>
  <si>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</si>
  <si>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</si>
  <si>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</si>
  <si>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</si>
  <si>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</si>
  <si>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</si>
  <si>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</si>
  <si>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</si>
  <si>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</si>
  <si>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</si>
  <si>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</si>
  <si>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</si>
  <si>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</si>
  <si>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</si>
  <si>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</si>
  <si>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</si>
  <si>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</si>
  <si>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</si>
  <si>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</si>
  <si>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</si>
  <si>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</si>
  <si>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</si>
  <si>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</si>
  <si>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</si>
  <si>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</si>
  <si>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</si>
  <si>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</si>
  <si>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</si>
  <si>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</si>
  <si>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</si>
  <si>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</si>
  <si>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</si>
  <si>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</si>
  <si>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</si>
  <si>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</si>
  <si>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</si>
  <si>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</si>
  <si>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</si>
  <si>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</si>
  <si>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</si>
  <si>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</si>
  <si>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</si>
  <si>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</si>
  <si>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</si>
  <si>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</si>
  <si>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</si>
  <si>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</si>
  <si>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</si>
  <si>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</si>
  <si>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</si>
  <si>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</si>
  <si>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</si>
  <si>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</si>
  <si>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</si>
  <si>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</si>
  <si>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</si>
  <si>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</si>
  <si>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</si>
  <si>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</si>
  <si>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</si>
  <si>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</si>
  <si>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</si>
  <si>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</si>
  <si>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</si>
  <si>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</si>
  <si>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</si>
  <si>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</si>
  <si>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</si>
  <si>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</si>
  <si>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</si>
  <si>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</si>
  <si>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</si>
  <si>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</si>
  <si>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</si>
  <si>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</si>
  <si>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</si>
  <si>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</si>
  <si>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</si>
  <si>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</si>
  <si>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</si>
  <si>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</si>
  <si>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</si>
  <si>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</si>
  <si>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</si>
  <si>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</si>
  <si>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</si>
  <si>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</si>
  <si>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</si>
  <si>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</si>
  <si>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</si>
  <si>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</si>
  <si>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</si>
  <si>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</si>
  <si>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</si>
  <si>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</si>
  <si>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</si>
  <si>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</si>
  <si>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</si>
  <si>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</si>
  <si>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</si>
  <si>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</si>
  <si>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</si>
  <si>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</si>
  <si>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</si>
  <si>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</si>
  <si>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</si>
  <si>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</si>
  <si>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</si>
  <si>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</si>
  <si>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</si>
  <si>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</si>
  <si>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</si>
  <si>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</si>
  <si>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</si>
  <si>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</si>
  <si>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</si>
  <si>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</si>
  <si>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</si>
  <si>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</si>
  <si>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</si>
  <si>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</si>
  <si>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</si>
  <si>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</si>
  <si>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</si>
  <si>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</si>
  <si>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</si>
  <si>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</si>
  <si>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</si>
  <si>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</si>
  <si>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</si>
  <si>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</si>
  <si>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</si>
  <si>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</si>
  <si>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</si>
  <si>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</si>
  <si>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</si>
  <si>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</si>
  <si>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</si>
  <si>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</si>
  <si>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</si>
  <si>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</si>
  <si>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</si>
  <si>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</si>
  <si>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</si>
  <si>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</si>
  <si>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</si>
  <si>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</si>
  <si>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</si>
  <si>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</si>
  <si>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</si>
  <si>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</si>
  <si>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</si>
  <si>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</si>
  <si>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</si>
  <si>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</si>
  <si>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</si>
  <si>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</si>
  <si>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</si>
  <si>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</si>
  <si>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</si>
  <si>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</si>
  <si>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</si>
  <si>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</si>
  <si>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</si>
  <si>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</si>
  <si>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</si>
  <si>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</si>
  <si>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</si>
  <si>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</si>
  <si>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</si>
  <si>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</si>
  <si>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</si>
  <si>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</si>
  <si>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</si>
  <si>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</si>
  <si>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</si>
  <si>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</si>
  <si>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</si>
  <si>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</si>
  <si>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</si>
  <si>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</si>
  <si>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</si>
  <si>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</si>
  <si>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</si>
  <si>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</si>
  <si>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</si>
  <si>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</si>
  <si>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</si>
  <si>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</si>
  <si>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</si>
  <si>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</si>
  <si>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</si>
  <si>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</si>
  <si>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</si>
  <si>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</si>
  <si>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</si>
  <si>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</si>
  <si>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</si>
  <si>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</si>
  <si>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</si>
  <si>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</si>
  <si>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</si>
  <si>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</si>
  <si>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</si>
  <si>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</si>
  <si>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</si>
  <si>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</si>
  <si>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</si>
  <si>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</si>
  <si>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</si>
  <si>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</si>
  <si>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</si>
  <si>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</si>
  <si>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</si>
  <si>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</si>
  <si>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</si>
  <si>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</si>
  <si>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</si>
  <si>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</si>
  <si>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</si>
  <si>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</si>
  <si>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</si>
  <si>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</si>
  <si>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</si>
  <si>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</si>
  <si>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</si>
  <si>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</si>
  <si>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</si>
  <si>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</si>
  <si>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</si>
  <si>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</si>
  <si>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</si>
  <si>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</si>
  <si>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</si>
  <si>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</si>
  <si>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</si>
  <si>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</si>
  <si>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</si>
  <si>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</si>
  <si>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</si>
  <si>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</si>
  <si>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</si>
  <si>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</si>
  <si>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</si>
  <si>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</si>
  <si>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</si>
  <si>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</si>
  <si>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</si>
  <si>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</si>
  <si>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</si>
  <si>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</si>
  <si>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</si>
  <si>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</si>
  <si>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</si>
  <si>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</si>
  <si>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</si>
  <si>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</si>
  <si>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</si>
  <si>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</si>
  <si>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</si>
  <si>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</si>
  <si>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</si>
  <si>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</si>
  <si>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</si>
  <si>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</si>
  <si>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</si>
  <si>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</si>
  <si>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</si>
  <si>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</si>
  <si>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</si>
  <si>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</si>
  <si>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</si>
  <si>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</si>
  <si>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</si>
  <si>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</si>
  <si>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</si>
  <si>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</si>
  <si>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</si>
  <si>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</si>
  <si>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</si>
  <si>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</si>
  <si>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</si>
  <si>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</si>
  <si>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</si>
  <si>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</si>
  <si>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</si>
  <si>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</si>
  <si>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</si>
  <si>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</si>
  <si>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</si>
  <si>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</si>
  <si>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</si>
  <si>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</si>
  <si>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</si>
  <si>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</si>
  <si>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</si>
  <si>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</si>
  <si>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</si>
  <si>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</si>
  <si>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</si>
  <si>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</si>
  <si>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</si>
  <si>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</si>
  <si>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</si>
  <si>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</si>
  <si>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</si>
  <si>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</si>
  <si>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</si>
  <si>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</si>
  <si>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</si>
  <si>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</si>
  <si>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</si>
  <si>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</si>
  <si>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</si>
  <si>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</si>
  <si>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</si>
  <si>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</si>
  <si>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</si>
  <si>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</si>
  <si>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</si>
  <si>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</si>
  <si>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</si>
  <si>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</si>
  <si>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</si>
  <si>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</si>
  <si>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</si>
  <si>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</si>
  <si>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</si>
  <si>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</si>
  <si>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</si>
  <si>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</si>
  <si>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</si>
  <si>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</si>
  <si>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</si>
  <si>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</si>
  <si>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</si>
  <si>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</si>
  <si>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</si>
  <si>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</si>
  <si>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</si>
  <si>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</si>
  <si>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</si>
  <si>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</si>
  <si>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</si>
  <si>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</si>
  <si>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</si>
  <si>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</si>
  <si>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</si>
  <si>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</si>
  <si>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</si>
  <si>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</si>
  <si>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</si>
  <si>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</si>
  <si>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</si>
  <si>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</si>
  <si>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</si>
  <si>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</si>
  <si>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</si>
  <si>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</si>
  <si>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</si>
  <si>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</si>
  <si>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</si>
  <si>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</si>
  <si>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</si>
  <si>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</si>
  <si>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</si>
  <si>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</si>
  <si>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</si>
  <si>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</si>
  <si>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</si>
  <si>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</si>
  <si>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</si>
  <si>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</si>
  <si>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</si>
  <si>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</si>
  <si>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</si>
  <si>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</si>
  <si>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</si>
  <si>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</si>
  <si>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</si>
  <si>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</si>
  <si>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</si>
  <si>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</si>
  <si>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</si>
  <si>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</si>
  <si>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</si>
  <si>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</si>
  <si>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</si>
  <si>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</si>
  <si>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</si>
  <si>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</si>
  <si>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</si>
  <si>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</si>
  <si>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</si>
  <si>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</si>
  <si>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</si>
  <si>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</si>
  <si>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</si>
  <si>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</si>
  <si>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</si>
  <si>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</si>
  <si>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</si>
  <si>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</si>
  <si>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</si>
  <si>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</si>
  <si>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</si>
  <si>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</si>
  <si>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</si>
  <si>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</si>
  <si>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</si>
  <si>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</si>
  <si>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</si>
  <si>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</si>
  <si>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</si>
  <si>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</si>
  <si>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</si>
  <si>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</si>
  <si>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</si>
  <si>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</si>
  <si>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</si>
  <si>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</si>
  <si>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</si>
  <si>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</si>
  <si>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</si>
  <si>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</si>
  <si>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</si>
  <si>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</si>
  <si>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</si>
  <si>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</si>
  <si>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</si>
  <si>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</si>
  <si>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</si>
  <si>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</si>
  <si>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</si>
  <si>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</si>
  <si>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</si>
  <si>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</si>
  <si>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</si>
  <si>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</si>
  <si>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</si>
  <si>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</si>
  <si>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</si>
  <si>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</si>
  <si>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</si>
  <si>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</si>
  <si>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</si>
  <si>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</si>
  <si>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</si>
  <si>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</si>
  <si>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</si>
  <si>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</si>
  <si>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</si>
  <si>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</si>
  <si>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</si>
  <si>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</si>
  <si>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</si>
  <si>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</si>
  <si>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</si>
  <si>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</si>
  <si>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</si>
  <si>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</si>
  <si>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</si>
  <si>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</si>
  <si>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</si>
  <si>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</si>
  <si>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</si>
  <si>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</si>
  <si>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</si>
  <si>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</si>
  <si>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</si>
  <si>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</si>
  <si>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</si>
  <si>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</si>
  <si>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</si>
  <si>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</si>
  <si>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</si>
  <si>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</si>
  <si>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</si>
  <si>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</si>
  <si>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</si>
  <si>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</si>
  <si>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</si>
  <si>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</si>
  <si>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</si>
  <si>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</si>
  <si>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</si>
  <si>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</si>
  <si>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</si>
  <si>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</si>
  <si>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</si>
  <si>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</si>
  <si>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</si>
  <si>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</si>
  <si>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</si>
  <si>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</si>
  <si>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</si>
  <si>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</si>
  <si>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</si>
  <si>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</si>
  <si>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</si>
  <si>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</si>
  <si>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</si>
  <si>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</si>
  <si>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</si>
  <si>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</si>
  <si>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</si>
  <si>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</si>
  <si>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</si>
  <si>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</si>
  <si>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</si>
  <si>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</si>
  <si>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</si>
  <si>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</si>
  <si>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</si>
  <si>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</si>
  <si>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</si>
  <si>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</si>
  <si>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</si>
  <si>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</si>
  <si>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</si>
  <si>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</si>
  <si>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</si>
  <si>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</si>
  <si>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</si>
  <si>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</si>
  <si>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</si>
  <si>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</si>
  <si>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</si>
  <si>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</si>
  <si>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</si>
  <si>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</si>
  <si>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</si>
  <si>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</si>
  <si>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</si>
  <si>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</si>
  <si>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</si>
  <si>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</si>
  <si>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</si>
  <si>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</si>
  <si>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</si>
  <si>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</si>
  <si>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</si>
  <si>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</si>
  <si>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</si>
  <si>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</si>
  <si>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</si>
  <si>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</si>
  <si>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</si>
  <si>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</si>
  <si>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</si>
  <si>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</si>
  <si>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</si>
  <si>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</si>
  <si>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</si>
  <si>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</si>
  <si>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</si>
  <si>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</si>
  <si>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</si>
  <si>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</si>
  <si>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</si>
  <si>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</si>
  <si>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</si>
  <si>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</si>
  <si>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</si>
  <si>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</si>
  <si>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</si>
  <si>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</si>
  <si>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</si>
  <si>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</si>
  <si>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</si>
  <si>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</si>
  <si>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</si>
  <si>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</si>
  <si>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</si>
  <si>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</si>
  <si>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</si>
  <si>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</si>
  <si>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</si>
  <si>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</si>
  <si>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</si>
  <si>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</si>
  <si>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</si>
  <si>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</si>
  <si>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</si>
  <si>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</si>
  <si>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</si>
  <si>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</si>
  <si>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</si>
  <si>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</si>
  <si>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</si>
  <si>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</si>
  <si>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</si>
  <si>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</si>
  <si>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</si>
  <si>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</si>
  <si>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</si>
  <si>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</si>
  <si>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</si>
  <si>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</si>
  <si>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</si>
  <si>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</si>
  <si>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</si>
  <si>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</si>
  <si>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</si>
  <si>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</si>
  <si>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</si>
  <si>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</si>
  <si>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</si>
  <si>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</si>
  <si>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</si>
  <si>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</si>
  <si>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</si>
  <si>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</si>
  <si>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</si>
  <si>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</si>
  <si>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</si>
  <si>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</si>
  <si>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</si>
  <si>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</si>
  <si>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</si>
  <si>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</si>
  <si>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</si>
  <si>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</si>
  <si>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</si>
  <si>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</si>
  <si>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</si>
  <si>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</si>
  <si>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</si>
  <si>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</si>
  <si>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</si>
  <si>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</si>
  <si>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</si>
  <si>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</si>
  <si>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</si>
  <si>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</si>
  <si>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</si>
  <si>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</si>
  <si>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</si>
  <si>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</si>
  <si>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</si>
  <si>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</si>
  <si>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</si>
  <si>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</si>
  <si>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</si>
  <si>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</si>
  <si>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</si>
  <si>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</si>
  <si>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</si>
  <si>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</si>
  <si>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</si>
  <si>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</si>
  <si>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</si>
  <si>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</si>
  <si>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</si>
  <si>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</si>
  <si>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</si>
  <si>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</si>
  <si>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</si>
  <si>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</si>
  <si>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</si>
  <si>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</si>
  <si>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</si>
  <si>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</si>
  <si>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</si>
  <si>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</si>
  <si>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</si>
  <si>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</si>
  <si>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</si>
  <si>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</si>
  <si>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</si>
  <si>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</si>
  <si>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</si>
  <si>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</si>
  <si>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</si>
  <si>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</si>
  <si>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</si>
  <si>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</si>
  <si>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</si>
  <si>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</si>
  <si>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</si>
  <si>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</si>
  <si>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</si>
  <si>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</si>
  <si>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</si>
  <si>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</si>
  <si>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</si>
  <si>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</si>
  <si>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</si>
  <si>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</si>
  <si>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</si>
  <si>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</si>
  <si>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</si>
  <si>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</si>
  <si>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</si>
  <si>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</si>
  <si>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</si>
  <si>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</si>
  <si>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</si>
  <si>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</si>
  <si>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</si>
  <si>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</si>
  <si>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</si>
  <si>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</si>
  <si>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</si>
  <si>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</si>
  <si>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</si>
  <si>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</si>
  <si>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</si>
  <si>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</si>
  <si>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</si>
  <si>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</si>
  <si>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</si>
  <si>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</si>
  <si>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</si>
  <si>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</si>
  <si>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</si>
  <si>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</si>
  <si>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</si>
  <si>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</si>
  <si>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</si>
  <si>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</si>
  <si>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</si>
  <si>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</si>
  <si>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</si>
  <si>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</si>
  <si>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</si>
  <si>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</si>
  <si>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</si>
  <si>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</si>
  <si>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</si>
  <si>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</si>
  <si>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</si>
  <si>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</si>
  <si>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</si>
  <si>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</si>
  <si>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</si>
  <si>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</si>
  <si>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</si>
  <si>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</si>
  <si>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</si>
  <si>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</si>
  <si>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</si>
  <si>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</si>
  <si>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</si>
  <si>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</si>
  <si>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</si>
  <si>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</si>
  <si>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</si>
  <si>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</si>
  <si>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</si>
  <si>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</si>
  <si>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</si>
  <si>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</si>
  <si>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</si>
  <si>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</si>
  <si>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</si>
  <si>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</si>
  <si>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</si>
  <si>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</si>
  <si>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</si>
  <si>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</si>
  <si>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</si>
  <si>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</si>
  <si>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</si>
  <si>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</si>
  <si>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</si>
  <si>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</si>
  <si>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</si>
  <si>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</si>
  <si>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</si>
  <si>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</si>
  <si>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</si>
  <si>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</si>
  <si>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</si>
  <si>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</si>
  <si>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</si>
  <si>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</si>
  <si>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</si>
  <si>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</si>
  <si>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</si>
  <si>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</si>
  <si>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</si>
  <si>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</si>
  <si>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</si>
  <si>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</si>
  <si>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</si>
  <si>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</si>
  <si>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</si>
  <si>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</si>
  <si>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</si>
  <si>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</si>
  <si>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</si>
  <si>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</si>
  <si>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</si>
  <si>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</si>
  <si>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</si>
  <si>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</si>
  <si>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</si>
  <si>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</si>
  <si>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</si>
  <si>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</si>
  <si>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</si>
  <si>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</si>
  <si>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</si>
  <si>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</si>
  <si>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</si>
  <si>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</si>
  <si>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</si>
  <si>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</si>
  <si>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</si>
  <si>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</si>
  <si>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</si>
  <si>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</si>
  <si>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</si>
  <si>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</si>
  <si>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</si>
  <si>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</si>
  <si>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</si>
  <si>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</si>
  <si>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</si>
  <si>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</si>
  <si>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</si>
  <si>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</si>
  <si>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</si>
  <si>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</si>
  <si>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</si>
  <si>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</si>
  <si>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</si>
  <si>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</si>
  <si>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</si>
  <si>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</si>
  <si>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</si>
  <si>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</si>
  <si>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</si>
  <si>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</si>
  <si>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</si>
  <si>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</si>
  <si>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</si>
  <si>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</si>
  <si>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</si>
  <si>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</si>
  <si>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</si>
  <si>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</si>
  <si>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</si>
  <si>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</si>
  <si>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</si>
  <si>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</si>
  <si>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</si>
  <si>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</si>
  <si>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</si>
  <si>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</si>
  <si>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</si>
  <si>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</si>
  <si>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</si>
  <si>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</si>
  <si>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</si>
  <si>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</si>
  <si>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</si>
  <si>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</si>
  <si>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</si>
  <si>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</si>
  <si>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</si>
  <si>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</si>
  <si>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</si>
  <si>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</si>
  <si>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</si>
  <si>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</si>
  <si>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</si>
  <si>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</si>
  <si>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</si>
  <si>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</si>
  <si>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</si>
  <si>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</si>
  <si>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</si>
  <si>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</si>
  <si>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</si>
  <si>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</si>
  <si>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</si>
  <si>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</si>
  <si>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</si>
  <si>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</si>
  <si>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</si>
  <si>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</si>
  <si>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</si>
  <si>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</si>
  <si>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</si>
  <si>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</si>
  <si>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</si>
  <si>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</si>
  <si>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</si>
  <si>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</si>
  <si>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</si>
  <si>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</si>
  <si>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</si>
  <si>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</si>
  <si>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</si>
  <si>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</si>
  <si>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</si>
  <si>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</si>
  <si>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</si>
  <si>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</si>
  <si>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</si>
  <si>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</si>
  <si>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</si>
  <si>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</si>
  <si>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</si>
  <si>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</si>
  <si>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</si>
  <si>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</si>
  <si>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</si>
  <si>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</si>
  <si>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</si>
  <si>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</si>
  <si>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</si>
  <si>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</si>
  <si>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</si>
  <si>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</si>
  <si>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</si>
  <si>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</si>
  <si>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</si>
  <si>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</si>
  <si>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</si>
  <si>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</si>
  <si>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</si>
  <si>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</si>
  <si>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</si>
  <si>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</si>
  <si>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</si>
  <si>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</si>
  <si>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</si>
  <si>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</si>
  <si>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</si>
  <si>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</si>
  <si>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</si>
  <si>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</si>
  <si>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</si>
  <si>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</si>
  <si>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</si>
  <si>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</si>
  <si>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</si>
  <si>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</si>
  <si>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</si>
  <si>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</si>
  <si>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</si>
  <si>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</si>
  <si>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</si>
  <si>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</si>
  <si>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</si>
  <si>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</si>
  <si>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</si>
  <si>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</si>
  <si>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</si>
  <si>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</si>
  <si>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</si>
  <si>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</si>
  <si>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</si>
  <si>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</si>
  <si>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</si>
  <si>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</si>
  <si>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</si>
  <si>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</si>
  <si>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</si>
  <si>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</si>
  <si>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</si>
  <si>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</si>
  <si>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</si>
  <si>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</si>
  <si>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</si>
  <si>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</si>
  <si>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</si>
  <si>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</si>
  <si>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</si>
  <si>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</si>
  <si>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</si>
  <si>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</si>
  <si>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</si>
  <si>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</si>
  <si>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</si>
  <si>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</si>
  <si>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</si>
  <si>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</si>
  <si>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</si>
  <si>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</si>
  <si>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</si>
  <si>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</si>
  <si>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</si>
  <si>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</si>
  <si>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</si>
  <si>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</si>
  <si>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</si>
  <si>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</si>
  <si>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</si>
  <si>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</si>
  <si>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</si>
  <si>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</si>
  <si>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</si>
  <si>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</si>
  <si>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</si>
  <si>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</si>
  <si>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</si>
  <si>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</si>
  <si>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</si>
  <si>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</si>
  <si>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</si>
  <si>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</si>
  <si>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</si>
  <si>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</si>
  <si>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</si>
  <si>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</si>
  <si>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</si>
  <si>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</si>
  <si>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</si>
  <si>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</si>
  <si>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</si>
  <si>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</si>
  <si>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</si>
  <si>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</si>
  <si>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</si>
  <si>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</si>
  <si>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</si>
  <si>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</si>
  <si>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</si>
  <si>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</si>
  <si>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</si>
  <si>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</si>
  <si>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</si>
  <si>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</si>
  <si>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</si>
  <si>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</si>
  <si>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</si>
  <si>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</si>
  <si>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</si>
  <si>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</si>
  <si>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</si>
  <si>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</si>
  <si>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</si>
  <si>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</si>
  <si>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</si>
  <si>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</si>
  <si>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</si>
  <si>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</si>
  <si>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</si>
  <si>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</si>
  <si>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</si>
  <si>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</si>
  <si>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</si>
  <si>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</si>
  <si>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</si>
  <si>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</si>
  <si>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</si>
  <si>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</si>
  <si>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</si>
  <si>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</si>
  <si>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</si>
  <si>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</si>
  <si>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</si>
  <si>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</si>
  <si>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</si>
  <si>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</si>
  <si>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</si>
  <si>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</si>
  <si>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</si>
  <si>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</si>
  <si>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</si>
  <si>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</si>
  <si>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</si>
  <si>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</si>
  <si>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</si>
  <si>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</si>
  <si>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</si>
  <si>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</si>
  <si>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</si>
  <si>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</si>
  <si>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</si>
  <si>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</si>
  <si>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</si>
  <si>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</si>
  <si>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</si>
  <si>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</si>
  <si>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</si>
  <si>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</si>
  <si>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</si>
  <si>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</si>
  <si>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</si>
  <si>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</si>
  <si>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</si>
  <si>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</si>
  <si>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</si>
  <si>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</si>
  <si>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</si>
  <si>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</si>
  <si>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</si>
  <si>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</si>
  <si>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</si>
  <si>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</si>
  <si>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</si>
  <si>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</si>
  <si>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</si>
  <si>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</si>
  <si>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</si>
  <si>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</si>
  <si>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</si>
  <si>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</si>
  <si>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</si>
  <si>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</si>
  <si>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</si>
  <si>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</si>
  <si>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</si>
  <si>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</si>
  <si>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</si>
  <si>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</si>
  <si>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</si>
  <si>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</si>
  <si>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</si>
  <si>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</si>
  <si>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</si>
  <si>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</si>
  <si>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</si>
  <si>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</si>
  <si>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</si>
  <si>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</si>
  <si>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</si>
  <si>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</si>
  <si>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</si>
  <si>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</si>
  <si>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</si>
  <si>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</si>
  <si>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</si>
  <si>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</si>
  <si>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</si>
  <si>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</si>
  <si>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</si>
  <si>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</si>
  <si>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</si>
  <si>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</si>
  <si>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</si>
  <si>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</si>
  <si>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</si>
  <si>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</si>
  <si>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</si>
  <si>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</si>
  <si>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</si>
  <si>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</si>
  <si>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</si>
  <si>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</si>
  <si>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</si>
  <si>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</si>
  <si>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</si>
  <si>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</si>
  <si>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</si>
  <si>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</si>
  <si>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</si>
  <si>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</si>
  <si>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</si>
  <si>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</si>
  <si>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</si>
  <si>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</si>
  <si>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</si>
  <si>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</si>
  <si>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</si>
  <si>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</si>
  <si>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</si>
  <si>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</si>
  <si>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</si>
  <si>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</si>
  <si>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</si>
  <si>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</si>
  <si>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</si>
  <si>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</si>
  <si>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</si>
  <si>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</si>
  <si>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</si>
  <si>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</si>
  <si>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</si>
  <si>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</si>
  <si>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</si>
  <si>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</si>
  <si>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</si>
  <si>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</si>
  <si>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</si>
  <si>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</si>
  <si>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</si>
  <si>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</si>
  <si>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</si>
  <si>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</si>
  <si>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</si>
  <si>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</si>
  <si>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</si>
  <si>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</si>
  <si>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</si>
  <si>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</si>
  <si>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</si>
  <si>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</si>
  <si>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</si>
  <si>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</si>
  <si>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</si>
  <si>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</si>
  <si>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</si>
  <si>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</si>
  <si>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</si>
  <si>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</si>
  <si>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</si>
  <si>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</si>
  <si>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</si>
  <si>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</si>
  <si>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</si>
  <si>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</si>
  <si>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</si>
  <si>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</si>
  <si>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</si>
  <si>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</si>
  <si>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</si>
  <si>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</si>
  <si>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</si>
  <si>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</si>
  <si>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</si>
  <si>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</si>
  <si>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</si>
  <si>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</si>
  <si>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</si>
  <si>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</si>
  <si>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</si>
  <si>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</si>
  <si>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</si>
  <si>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</si>
  <si>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</si>
  <si>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</si>
  <si>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</si>
  <si>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</si>
  <si>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</si>
  <si>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</si>
  <si>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</si>
  <si>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</si>
  <si>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</si>
  <si>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</si>
  <si>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</si>
  <si>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</si>
  <si>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</si>
  <si>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</si>
  <si>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</si>
  <si>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</si>
  <si>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</si>
  <si>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</si>
  <si>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</si>
  <si>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</si>
  <si>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</si>
  <si>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</si>
  <si>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</si>
  <si>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</si>
  <si>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</si>
  <si>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</si>
  <si>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</si>
  <si>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</si>
  <si>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</si>
  <si>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</si>
  <si>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</si>
  <si>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</si>
  <si>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</si>
  <si>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</si>
  <si>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</si>
  <si>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</si>
  <si>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</si>
  <si>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</si>
  <si>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</si>
  <si>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</si>
  <si>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</si>
  <si>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</si>
  <si>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</si>
  <si>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</si>
  <si>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</si>
  <si>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</si>
  <si>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</si>
  <si>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</si>
  <si>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</si>
  <si>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</si>
  <si>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</si>
  <si>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</si>
  <si>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</si>
  <si>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</si>
  <si>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</si>
  <si>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</si>
  <si>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</si>
  <si>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</si>
  <si>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</si>
  <si>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</si>
  <si>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</si>
  <si>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</si>
  <si>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</si>
  <si>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</si>
  <si>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</si>
  <si>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</si>
  <si>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</si>
  <si>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</si>
  <si>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</si>
  <si>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</si>
  <si>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</si>
  <si>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</si>
  <si>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</si>
  <si>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</si>
  <si>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</si>
  <si>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</si>
  <si>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</si>
  <si>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</si>
  <si>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</si>
  <si>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</si>
  <si>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</si>
  <si>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</si>
  <si>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</si>
  <si>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</si>
  <si>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</si>
  <si>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</si>
  <si>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</si>
  <si>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</si>
  <si>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</si>
  <si>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</si>
  <si>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</si>
  <si>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</si>
  <si>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</si>
  <si>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</si>
  <si>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</si>
  <si>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</si>
  <si>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</si>
  <si>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</si>
  <si>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</si>
  <si>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</si>
  <si>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</si>
  <si>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</si>
  <si>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</si>
  <si>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</si>
  <si>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</si>
  <si>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</si>
  <si>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</si>
  <si>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</si>
  <si>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</si>
  <si>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</si>
  <si>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</si>
  <si>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</si>
  <si>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</si>
  <si>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</si>
  <si>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</si>
  <si>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</si>
  <si>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</si>
  <si>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</si>
  <si>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</si>
  <si>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</si>
  <si>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</si>
  <si>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</si>
  <si>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</si>
  <si>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</si>
  <si>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</si>
  <si>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</si>
  <si>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</si>
  <si>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</si>
  <si>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</si>
  <si>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</si>
  <si>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</si>
  <si>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</si>
  <si>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</si>
  <si>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</si>
  <si>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</si>
  <si>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</si>
  <si>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</si>
  <si>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</si>
  <si>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</si>
  <si>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</si>
  <si>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</si>
  <si>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</si>
  <si>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</si>
  <si>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</si>
  <si>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</si>
  <si>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</si>
  <si>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</si>
  <si>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</si>
  <si>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</si>
  <si>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</si>
  <si>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</si>
  <si>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</si>
  <si>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</si>
  <si>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</si>
  <si>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</si>
  <si>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</si>
  <si>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</si>
  <si>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</si>
  <si>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</si>
  <si>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</si>
  <si>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</si>
  <si>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</si>
  <si>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</si>
  <si>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</si>
  <si>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</si>
  <si>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</si>
  <si>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</si>
  <si>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</si>
  <si>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</si>
  <si>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</si>
  <si>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</si>
  <si>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</si>
  <si>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</si>
  <si>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</si>
  <si>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</si>
  <si>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</si>
  <si>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</si>
  <si>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</si>
  <si>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</si>
  <si>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</si>
  <si>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</si>
  <si>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</si>
  <si>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</si>
  <si>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</si>
  <si>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</si>
  <si>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</si>
  <si>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</si>
  <si>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</si>
  <si>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</si>
  <si>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</si>
  <si>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</si>
  <si>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</si>
  <si>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</si>
  <si>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</si>
  <si>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</si>
  <si>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</si>
  <si>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</si>
  <si>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</si>
  <si>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</si>
  <si>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</si>
  <si>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</si>
  <si>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</si>
  <si>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</si>
  <si>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</si>
  <si>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</si>
  <si>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</si>
  <si>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</si>
  <si>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</si>
  <si>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</si>
  <si>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</si>
  <si>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</si>
  <si>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</si>
  <si>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</si>
  <si>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</si>
  <si>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</si>
  <si>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</si>
  <si>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</si>
  <si>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</si>
  <si>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</si>
  <si>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</si>
  <si>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</si>
  <si>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</si>
  <si>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</si>
  <si>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</si>
  <si>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</si>
  <si>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</si>
  <si>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</si>
  <si>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</si>
  <si>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</si>
  <si>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</si>
  <si>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</si>
  <si>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</si>
  <si>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</si>
  <si>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</si>
  <si>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</si>
  <si>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</si>
  <si>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</si>
  <si>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</si>
  <si>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</si>
  <si>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</si>
  <si>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</si>
  <si>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</si>
  <si>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</si>
  <si>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</si>
  <si>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</si>
  <si>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</si>
  <si>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</si>
  <si>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</si>
  <si>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</si>
  <si>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</si>
  <si>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</si>
  <si>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</si>
  <si>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</si>
  <si>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</si>
  <si>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</si>
  <si>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</si>
  <si>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</si>
  <si>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</si>
  <si>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</si>
  <si>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</si>
  <si>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</si>
  <si>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</si>
  <si>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</si>
  <si>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</si>
  <si>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</si>
  <si>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</si>
  <si>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</si>
  <si>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</si>
  <si>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</si>
  <si>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</si>
  <si>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</si>
  <si>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</si>
  <si>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</si>
  <si>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</si>
  <si>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</si>
  <si>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</si>
  <si>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</si>
  <si>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</si>
  <si>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</si>
  <si>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</si>
  <si>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</si>
  <si>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</si>
  <si>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</si>
  <si>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</si>
  <si>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</si>
  <si>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</si>
  <si>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</si>
  <si>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</si>
  <si>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</si>
  <si>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</si>
  <si>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</si>
  <si>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</si>
  <si>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</si>
  <si>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</si>
  <si>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</si>
  <si>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</si>
  <si>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</si>
  <si>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</si>
  <si>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</si>
  <si>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</si>
  <si>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</si>
  <si>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</si>
  <si>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</si>
  <si>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</si>
  <si>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</si>
  <si>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</si>
  <si>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</si>
  <si>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</si>
  <si>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</si>
  <si>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</si>
  <si>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</si>
  <si>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</si>
  <si>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</si>
  <si>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</si>
  <si>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</si>
  <si>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</si>
  <si>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</si>
  <si>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</si>
  <si>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</si>
  <si>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</si>
  <si>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</si>
  <si>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</si>
  <si>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</si>
  <si>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</si>
  <si>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</si>
  <si>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</si>
  <si>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</si>
  <si>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</si>
  <si>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</si>
  <si>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</si>
  <si>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</si>
  <si>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</si>
  <si>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</si>
  <si>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</si>
  <si>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</si>
  <si>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</si>
  <si>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</si>
  <si>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</si>
  <si>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</si>
  <si>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</si>
  <si>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</si>
  <si>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</si>
  <si>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</si>
  <si>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</si>
  <si>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</si>
  <si>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</si>
  <si>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</si>
  <si>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</si>
  <si>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</si>
  <si>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</si>
  <si>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</si>
  <si>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</si>
  <si>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</si>
  <si>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</si>
  <si>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</si>
  <si>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</si>
  <si>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</si>
  <si>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</si>
  <si>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</si>
  <si>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</si>
  <si>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</si>
  <si>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</si>
  <si>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</si>
  <si>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</si>
  <si>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</si>
  <si>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</si>
  <si>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</si>
  <si>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</si>
  <si>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</si>
  <si>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</si>
  <si>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</si>
  <si>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</si>
  <si>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</si>
  <si>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</si>
  <si>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</si>
  <si>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</si>
  <si>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</si>
  <si>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</si>
  <si>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</si>
  <si>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</si>
  <si>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</si>
  <si>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</si>
  <si>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</si>
  <si>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</si>
  <si>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</si>
  <si>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</si>
  <si>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</si>
  <si>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</si>
  <si>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</si>
  <si>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</si>
  <si>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</si>
  <si>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</si>
  <si>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</si>
  <si>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</si>
  <si>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</si>
  <si>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</si>
  <si>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</si>
  <si>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</si>
  <si>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</si>
  <si>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</si>
  <si>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</si>
  <si>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</si>
  <si>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</si>
  <si>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</si>
  <si>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</si>
  <si>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</si>
  <si>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</si>
  <si>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</si>
  <si>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</si>
  <si>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</si>
  <si>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</si>
  <si>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</si>
  <si>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</si>
  <si>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</si>
  <si>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</si>
  <si>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</si>
  <si>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</si>
  <si>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</si>
  <si>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</si>
  <si>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</si>
  <si>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</si>
  <si>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</si>
  <si>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</si>
  <si>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</si>
  <si>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</si>
  <si>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</si>
  <si>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</si>
  <si>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</si>
  <si>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</si>
  <si>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</si>
  <si>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</si>
  <si>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</si>
  <si>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</si>
  <si>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</si>
  <si>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</si>
  <si>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</si>
  <si>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</si>
  <si>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</si>
  <si>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</si>
  <si>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</si>
  <si>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</si>
  <si>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</si>
  <si>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</si>
  <si>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</si>
  <si>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</si>
  <si>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</si>
  <si>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</si>
  <si>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</si>
  <si>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</si>
  <si>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</si>
  <si>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</si>
  <si>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</si>
  <si>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</si>
  <si>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</si>
  <si>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</si>
  <si>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</si>
  <si>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</si>
  <si>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</si>
  <si>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</si>
  <si>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</si>
  <si>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</si>
  <si>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</si>
  <si>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</si>
  <si>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</si>
  <si>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</si>
  <si>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</si>
  <si>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</si>
  <si>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</si>
  <si>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</si>
  <si>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</si>
  <si>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</si>
  <si>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</si>
  <si>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</si>
  <si>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</si>
  <si>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</si>
  <si>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</si>
  <si>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</si>
  <si>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</si>
  <si>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</si>
  <si>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</si>
  <si>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</si>
  <si>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</si>
  <si>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</si>
  <si>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</si>
  <si>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</si>
  <si>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</si>
  <si>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</si>
  <si>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</si>
  <si>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</si>
  <si>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</si>
  <si>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</si>
  <si>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</si>
  <si>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</si>
  <si>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</si>
  <si>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</si>
  <si>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</si>
  <si>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</si>
  <si>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</si>
  <si>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</si>
  <si>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</si>
  <si>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</si>
  <si>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</si>
  <si>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</si>
  <si>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</si>
  <si>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</si>
  <si>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</si>
  <si>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</si>
  <si>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</si>
  <si>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</si>
  <si>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</si>
  <si>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</si>
  <si>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</si>
  <si>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</si>
  <si>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</si>
  <si>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</si>
  <si>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</si>
  <si>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</si>
  <si>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</si>
  <si>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</si>
  <si>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</si>
  <si>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</si>
  <si>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</si>
  <si>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</si>
  <si>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</si>
  <si>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</si>
  <si>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</si>
  <si>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</si>
  <si>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</si>
  <si>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</si>
  <si>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</si>
  <si>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</si>
  <si>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</si>
  <si>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</si>
  <si>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</si>
  <si>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</si>
  <si>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</si>
  <si>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</si>
  <si>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</si>
  <si>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</si>
  <si>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</si>
  <si>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</si>
  <si>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</si>
  <si>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</si>
  <si>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</si>
  <si>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</si>
  <si>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</si>
  <si>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</si>
  <si>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</si>
  <si>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</si>
  <si>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</si>
  <si>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</si>
  <si>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</si>
  <si>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</si>
  <si>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</si>
  <si>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</si>
  <si>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</si>
  <si>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</si>
  <si>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</si>
  <si>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</si>
  <si>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</si>
  <si>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</si>
  <si>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</si>
  <si>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</si>
  <si>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</si>
  <si>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</si>
  <si>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</si>
  <si>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</si>
  <si>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</si>
  <si>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</si>
  <si>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</si>
  <si>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</si>
  <si>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</si>
  <si>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</si>
  <si>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</si>
  <si>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</si>
  <si>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</si>
  <si>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</si>
  <si>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</si>
  <si>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</si>
  <si>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</si>
  <si>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</si>
  <si>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</si>
  <si>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</si>
  <si>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</si>
  <si>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</si>
  <si>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</si>
  <si>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</si>
  <si>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</si>
  <si>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</si>
  <si>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</si>
  <si>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</si>
  <si>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</si>
  <si>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</si>
  <si>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</si>
  <si>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</si>
  <si>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</si>
  <si>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</si>
  <si>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</si>
  <si>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</si>
  <si>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</si>
  <si>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</si>
  <si>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</si>
  <si>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</si>
  <si>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</si>
  <si>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</si>
  <si>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</si>
  <si>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</si>
  <si>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</si>
  <si>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</si>
  <si>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</si>
  <si>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</si>
  <si>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</si>
  <si>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</si>
  <si>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</si>
  <si>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</si>
  <si>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</si>
  <si>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</si>
  <si>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</si>
  <si>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</si>
  <si>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</si>
  <si>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</si>
  <si>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</si>
  <si>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</si>
  <si>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</si>
  <si>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</si>
  <si>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</si>
  <si>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</si>
  <si>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</si>
  <si>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</si>
  <si>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</si>
  <si>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</si>
  <si>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</si>
  <si>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</si>
  <si>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</si>
  <si>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</si>
  <si>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</si>
  <si>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</si>
  <si>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</si>
  <si>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</si>
  <si>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</si>
  <si>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</si>
  <si>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</si>
  <si>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</si>
  <si>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</si>
  <si>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</si>
  <si>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</si>
  <si>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</si>
  <si>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</si>
  <si>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</si>
  <si>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</si>
  <si>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</si>
  <si>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</si>
  <si>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</si>
  <si>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</si>
  <si>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</si>
  <si>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</si>
  <si>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</si>
  <si>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</si>
  <si>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</si>
  <si>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</si>
  <si>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</si>
  <si>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</si>
  <si>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</si>
  <si>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</si>
  <si>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</si>
  <si>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</si>
  <si>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</si>
  <si>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</si>
  <si>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</si>
  <si>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</si>
  <si>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</si>
  <si>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</si>
  <si>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</si>
  <si>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</si>
  <si>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</si>
  <si>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</si>
  <si>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</si>
  <si>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</si>
  <si>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</si>
  <si>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</si>
  <si>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</si>
  <si>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</si>
  <si>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</si>
  <si>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</si>
  <si>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</si>
  <si>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</si>
  <si>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</si>
  <si>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</si>
  <si>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</si>
  <si>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</si>
  <si>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</si>
  <si>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</si>
  <si>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</si>
  <si>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</si>
  <si>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</si>
  <si>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</si>
  <si>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</si>
  <si>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</si>
  <si>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</si>
  <si>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</si>
  <si>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</si>
  <si>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</si>
  <si>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</si>
  <si>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</si>
  <si>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</si>
  <si>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</si>
  <si>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</si>
  <si>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</si>
  <si>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</si>
  <si>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</si>
  <si>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</si>
  <si>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</si>
  <si>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</si>
  <si>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</si>
  <si>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</si>
  <si>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</si>
  <si>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</si>
  <si>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</si>
  <si>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</si>
  <si>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</si>
  <si>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</si>
  <si>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</si>
  <si>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</si>
  <si>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</si>
  <si>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</si>
  <si>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</si>
  <si>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</si>
  <si>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</si>
  <si>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</si>
  <si>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</si>
  <si>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</si>
  <si>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</si>
  <si>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</si>
  <si>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</si>
  <si>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</si>
  <si>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</si>
  <si>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</si>
  <si>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</si>
  <si>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</si>
  <si>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</si>
  <si>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</si>
  <si>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</si>
  <si>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</si>
  <si>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</si>
  <si>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</si>
  <si>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</si>
  <si>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</si>
  <si>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</si>
  <si>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</si>
  <si>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</si>
  <si>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</si>
  <si>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</si>
  <si>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</si>
  <si>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</si>
  <si>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</si>
  <si>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</si>
  <si>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</si>
  <si>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</si>
  <si>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</si>
  <si>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</si>
  <si>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</si>
  <si>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</si>
  <si>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</si>
  <si>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</si>
  <si>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</si>
  <si>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</si>
  <si>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</si>
  <si>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</si>
  <si>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</si>
  <si>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</si>
  <si>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</si>
  <si>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</si>
  <si>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</si>
  <si>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</si>
  <si>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</si>
  <si>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</si>
  <si>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</si>
  <si>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</si>
  <si>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</si>
  <si>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</si>
  <si>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</si>
  <si>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</si>
  <si>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</si>
  <si>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</si>
  <si>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</si>
  <si>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</si>
  <si>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</si>
  <si>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</si>
  <si>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</si>
  <si>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</si>
  <si>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</si>
  <si>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</si>
  <si>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</si>
  <si>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</si>
  <si>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</si>
  <si>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</si>
  <si>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</si>
  <si>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</si>
  <si>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</si>
  <si>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</si>
  <si>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</si>
  <si>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</si>
  <si>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</si>
  <si>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</si>
  <si>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</si>
  <si>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</si>
  <si>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</si>
  <si>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</si>
  <si>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</si>
  <si>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</si>
  <si>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</si>
  <si>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</si>
  <si>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</si>
  <si>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</si>
  <si>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</si>
  <si>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</si>
  <si>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</si>
  <si>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</si>
  <si>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</si>
  <si>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</si>
  <si>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</si>
  <si>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</si>
  <si>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</si>
  <si>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</si>
  <si>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</si>
  <si>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</si>
  <si>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</si>
  <si>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</si>
  <si>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</si>
  <si>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</si>
  <si>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</si>
  <si>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</si>
  <si>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</si>
  <si>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</si>
  <si>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</si>
  <si>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</si>
  <si>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</si>
  <si>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</si>
  <si>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</si>
  <si>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</si>
  <si>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</si>
  <si>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</si>
  <si>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</si>
  <si>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</si>
  <si>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</si>
  <si>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</si>
  <si>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</si>
  <si>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</si>
  <si>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</si>
  <si>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</si>
  <si>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</si>
  <si>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</si>
  <si>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</si>
  <si>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</si>
  <si>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</si>
  <si>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</si>
  <si>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</si>
  <si>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</si>
  <si>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</si>
  <si>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</si>
  <si>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</si>
  <si>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</si>
  <si>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</si>
  <si>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</si>
  <si>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</si>
  <si>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</si>
  <si>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</si>
  <si>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</si>
  <si>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</si>
  <si>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</si>
  <si>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</si>
  <si>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</si>
  <si>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</si>
  <si>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</si>
  <si>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</si>
  <si>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</si>
  <si>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</si>
  <si>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</si>
  <si>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</si>
  <si>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</si>
  <si>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</si>
  <si>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</si>
  <si>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</si>
  <si>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</si>
  <si>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</si>
  <si>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</si>
  <si>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</si>
  <si>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</si>
  <si>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</si>
  <si>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</si>
  <si>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</si>
  <si>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</si>
  <si>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</si>
  <si>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</si>
  <si>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</si>
  <si>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</si>
  <si>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</si>
  <si>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</si>
  <si>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</si>
  <si>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</si>
  <si>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</si>
  <si>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</si>
  <si>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</si>
  <si>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</si>
  <si>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</si>
  <si>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</si>
  <si>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</si>
  <si>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</si>
  <si>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</si>
  <si>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</si>
  <si>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</si>
  <si>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</si>
  <si>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</si>
  <si>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</si>
  <si>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</si>
  <si>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</si>
  <si>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</si>
  <si>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</si>
  <si>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</si>
  <si>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</si>
  <si>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</si>
  <si>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</si>
  <si>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</si>
  <si>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</si>
  <si>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</si>
  <si>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</si>
  <si>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</si>
  <si>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</si>
  <si>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</si>
  <si>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</si>
  <si>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</si>
  <si>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</si>
  <si>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</si>
  <si>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</si>
  <si>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</si>
  <si>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</si>
  <si>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</si>
  <si>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</si>
  <si>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</si>
  <si>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</si>
  <si>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</si>
  <si>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</si>
  <si>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</si>
  <si>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</si>
  <si>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</si>
  <si>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</si>
  <si>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</si>
  <si>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</si>
  <si>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</si>
  <si>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</si>
  <si>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</si>
  <si>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</si>
  <si>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</si>
  <si>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</si>
  <si>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</si>
  <si>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</si>
  <si>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</si>
  <si>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</si>
  <si>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</si>
  <si>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</si>
  <si>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</si>
  <si>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</si>
  <si>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</si>
  <si>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</si>
  <si>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</si>
  <si>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</si>
  <si>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</si>
  <si>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</si>
  <si>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</si>
  <si>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</si>
  <si>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</si>
  <si>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</si>
  <si>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</si>
  <si>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</si>
  <si>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</si>
  <si>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</si>
  <si>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</si>
  <si>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</si>
  <si>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</si>
  <si>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</si>
  <si>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</si>
  <si>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</si>
  <si>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</si>
  <si>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</si>
  <si>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</si>
  <si>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</si>
  <si>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</si>
  <si>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</si>
  <si>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</si>
  <si>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</si>
  <si>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</si>
  <si>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</si>
  <si>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</si>
  <si>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</si>
  <si>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</si>
  <si>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</si>
  <si>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</si>
  <si>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</si>
  <si>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</si>
  <si>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</si>
  <si>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</si>
  <si>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</si>
  <si>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</si>
  <si>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</si>
  <si>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</si>
  <si>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</si>
  <si>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</si>
  <si>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</si>
  <si>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</si>
  <si>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</si>
  <si>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</si>
  <si>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</si>
  <si>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</si>
  <si>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</si>
  <si>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</si>
  <si>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</si>
  <si>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</si>
  <si>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</si>
  <si>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</si>
  <si>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</si>
  <si>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</si>
  <si>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</si>
  <si>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</si>
  <si>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</si>
  <si>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</si>
  <si>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</si>
  <si>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</si>
  <si>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</si>
  <si>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</si>
  <si>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</si>
  <si>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</si>
  <si>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</si>
  <si>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</si>
  <si>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</si>
  <si>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</si>
  <si>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</si>
  <si>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</si>
  <si>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</si>
  <si>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</si>
  <si>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</si>
  <si>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</si>
  <si>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</si>
  <si>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</si>
  <si>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</si>
  <si>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</si>
  <si>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</si>
  <si>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</si>
  <si>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</si>
  <si>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</si>
  <si>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</si>
  <si>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</si>
  <si>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</si>
  <si>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</si>
  <si>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</si>
  <si>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</si>
  <si>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</si>
  <si>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</si>
  <si>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</si>
  <si>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</si>
  <si>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</si>
  <si>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</si>
  <si>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</si>
  <si>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</si>
  <si>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</si>
  <si>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</si>
  <si>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</si>
  <si>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</si>
  <si>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</si>
  <si>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</si>
  <si>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</si>
  <si>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</si>
  <si>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</si>
  <si>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</si>
  <si>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</si>
  <si>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</si>
  <si>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</si>
  <si>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</si>
  <si>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</si>
  <si>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</si>
  <si>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</si>
  <si>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</si>
  <si>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</si>
  <si>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</si>
  <si>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</si>
  <si>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</si>
  <si>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</si>
  <si>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</si>
  <si>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</si>
  <si>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</si>
  <si>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</si>
  <si>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</si>
  <si>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</si>
  <si>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</si>
  <si>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</si>
  <si>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</si>
  <si>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</si>
  <si>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</si>
  <si>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</si>
  <si>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</si>
  <si>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</si>
  <si>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</si>
  <si>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</si>
  <si>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</si>
  <si>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</si>
  <si>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</si>
  <si>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</si>
  <si>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</si>
  <si>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</si>
  <si>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</si>
  <si>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</si>
  <si>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</si>
  <si>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</si>
  <si>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</si>
  <si>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</si>
  <si>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</si>
  <si>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</si>
  <si>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</si>
  <si>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</si>
  <si>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</si>
  <si>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</si>
  <si>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</si>
  <si>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</si>
  <si>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</si>
  <si>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</si>
  <si>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</si>
  <si>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</si>
  <si>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</si>
  <si>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</si>
  <si>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</si>
  <si>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</si>
  <si>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</si>
  <si>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</si>
  <si>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</si>
  <si>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</si>
  <si>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</si>
  <si>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</si>
  <si>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</si>
  <si>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</si>
  <si>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</si>
  <si>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</si>
  <si>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</si>
  <si>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</si>
  <si>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</si>
  <si>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</si>
  <si>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</si>
  <si>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</si>
  <si>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</si>
  <si>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</si>
  <si>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</si>
  <si>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</si>
  <si>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</si>
  <si>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</si>
  <si>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</si>
  <si>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</si>
  <si>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</si>
  <si>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</si>
  <si>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</si>
  <si>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</si>
  <si>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</si>
  <si>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</si>
  <si>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</si>
  <si>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</si>
  <si>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</si>
  <si>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</si>
  <si>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</si>
  <si>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</si>
  <si>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</si>
  <si>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</si>
  <si>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</si>
  <si>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</si>
  <si>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</si>
  <si>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</si>
  <si>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</si>
  <si>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</si>
  <si>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</si>
  <si>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</si>
  <si>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</si>
  <si>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</si>
  <si>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</si>
  <si>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</si>
  <si>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</si>
  <si>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</si>
  <si>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</si>
  <si>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</si>
  <si>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</si>
  <si>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</si>
  <si>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</si>
  <si>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</si>
  <si>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</si>
  <si>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</si>
  <si>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</si>
  <si>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</si>
  <si>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</si>
  <si>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</si>
  <si>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</si>
  <si>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</si>
  <si>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</si>
  <si>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</si>
  <si>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</si>
  <si>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</si>
  <si>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</si>
  <si>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</si>
  <si>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</si>
  <si>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</si>
  <si>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</si>
  <si>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</si>
  <si>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</si>
  <si>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</si>
  <si>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</si>
  <si>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</si>
  <si>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</si>
  <si>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</si>
  <si>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</si>
  <si>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</si>
  <si>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</si>
  <si>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</si>
  <si>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</si>
  <si>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</si>
  <si>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</si>
  <si>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</si>
  <si>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</si>
  <si>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</si>
  <si>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</si>
  <si>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</si>
  <si>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</si>
  <si>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</si>
  <si>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</si>
  <si>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</si>
  <si>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</si>
  <si>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</si>
  <si>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</si>
  <si>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</si>
  <si>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</si>
  <si>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</si>
  <si>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</si>
  <si>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</si>
  <si>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</si>
  <si>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</si>
  <si>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</si>
  <si>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</si>
  <si>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</si>
  <si>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</si>
  <si>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</si>
  <si>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</si>
  <si>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</si>
  <si>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</si>
  <si>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</si>
  <si>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</si>
  <si>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</si>
  <si>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</si>
  <si>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</si>
  <si>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</si>
  <si>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</si>
  <si>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</si>
  <si>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</si>
  <si>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</si>
  <si>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</si>
  <si>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</si>
  <si>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</si>
  <si>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</si>
  <si>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</si>
  <si>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</si>
  <si>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</si>
  <si>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</si>
  <si>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</si>
  <si>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</si>
  <si>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</si>
  <si>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</si>
  <si>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</si>
  <si>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</si>
  <si>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</si>
  <si>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</si>
  <si>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</si>
  <si>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</si>
  <si>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</si>
  <si>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</si>
  <si>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</si>
  <si>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</si>
  <si>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</si>
  <si>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</si>
  <si>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</si>
  <si>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</si>
  <si>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</si>
  <si>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</si>
  <si>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</si>
  <si>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</si>
  <si>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</si>
  <si>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</si>
  <si>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</si>
  <si>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</si>
  <si>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</si>
  <si>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</si>
  <si>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</si>
  <si>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</si>
  <si>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</si>
  <si>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</si>
  <si>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</si>
  <si>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</si>
  <si>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</si>
  <si>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</si>
  <si>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</si>
  <si>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</si>
  <si>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</si>
  <si>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</si>
  <si>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</si>
  <si>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</si>
  <si>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</si>
  <si>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</si>
  <si>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</si>
  <si>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</si>
  <si>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</si>
  <si>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</si>
  <si>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</si>
  <si>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</si>
  <si>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</si>
  <si>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</si>
  <si>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</si>
  <si>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</si>
  <si>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</si>
  <si>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</si>
  <si>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</si>
  <si>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</si>
  <si>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</si>
  <si>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</si>
  <si>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</si>
  <si>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</si>
  <si>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</si>
  <si>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</si>
  <si>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</si>
  <si>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</si>
  <si>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</si>
  <si>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</si>
  <si>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</si>
  <si>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</si>
  <si>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</si>
  <si>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</si>
  <si>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</si>
  <si>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</si>
  <si>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</si>
  <si>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</si>
  <si>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</si>
  <si>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</si>
  <si>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</si>
  <si>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</si>
  <si>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</si>
  <si>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</si>
  <si>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</si>
  <si>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</si>
  <si>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</si>
  <si>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</si>
  <si>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</si>
  <si>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</si>
  <si>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</si>
  <si>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</si>
  <si>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</si>
  <si>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</si>
  <si>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</si>
  <si>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</si>
  <si>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</si>
  <si>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</si>
  <si>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</si>
  <si>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</si>
  <si>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</si>
  <si>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</si>
  <si>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</si>
  <si>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</si>
  <si>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</si>
  <si>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</si>
  <si>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</si>
  <si>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</si>
  <si>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</si>
  <si>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</si>
  <si>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</si>
  <si>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</si>
  <si>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</si>
  <si>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</si>
  <si>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</si>
  <si>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</si>
  <si>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</si>
  <si>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</si>
  <si>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</si>
  <si>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</si>
  <si>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</si>
  <si>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</si>
  <si>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</si>
  <si>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</si>
  <si>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</si>
  <si>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</si>
  <si>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</si>
  <si>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</si>
  <si>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</si>
  <si>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</si>
  <si>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</si>
  <si>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</si>
  <si>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</si>
  <si>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</si>
  <si>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</si>
  <si>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</si>
  <si>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</si>
  <si>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</si>
  <si>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</si>
  <si>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</si>
  <si>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</si>
  <si>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</si>
  <si>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</si>
  <si>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</si>
  <si>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</si>
  <si>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</si>
  <si>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</si>
  <si>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</si>
  <si>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</si>
  <si>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</si>
  <si>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</si>
  <si>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</si>
  <si>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</si>
  <si>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</si>
  <si>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</si>
  <si>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</si>
  <si>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</si>
  <si>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</si>
  <si>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</si>
  <si>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</si>
  <si>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</si>
  <si>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</si>
  <si>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</si>
  <si>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</si>
  <si>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</si>
  <si>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</si>
  <si>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</si>
  <si>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</si>
  <si>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</si>
  <si>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</si>
  <si>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</si>
  <si>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</si>
  <si>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</si>
  <si>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</si>
  <si>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</si>
  <si>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</si>
  <si>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</si>
  <si>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</si>
  <si>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</si>
  <si>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</si>
  <si>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</si>
  <si>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</si>
  <si>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</si>
  <si>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</si>
  <si>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</si>
  <si>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</si>
  <si>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</si>
  <si>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</si>
  <si>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</si>
  <si>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</si>
  <si>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</si>
  <si>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</si>
  <si>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</si>
  <si>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</si>
  <si>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</si>
  <si>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</si>
  <si>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</si>
  <si>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</si>
  <si>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</si>
  <si>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</si>
  <si>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</si>
  <si>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</si>
  <si>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</si>
  <si>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</si>
  <si>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</si>
  <si>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</si>
  <si>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</si>
  <si>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</si>
  <si>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</si>
  <si>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</si>
  <si>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</si>
  <si>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</si>
  <si>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</si>
  <si>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</si>
  <si>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</si>
  <si>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</si>
  <si>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</si>
  <si>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</si>
  <si>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</si>
  <si>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</si>
  <si>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</si>
  <si>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</si>
  <si>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</si>
  <si>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</si>
  <si>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</si>
  <si>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</si>
  <si>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</si>
  <si>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</si>
  <si>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</si>
  <si>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</si>
  <si>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</si>
  <si>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</si>
  <si>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</si>
  <si>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</si>
  <si>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</si>
  <si>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</si>
  <si>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</si>
  <si>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</si>
  <si>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</si>
  <si>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</si>
  <si>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</si>
  <si>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</si>
  <si>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</si>
  <si>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</si>
  <si>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</si>
  <si>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</si>
  <si>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</si>
  <si>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</si>
  <si>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</si>
  <si>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</si>
  <si>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</si>
  <si>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</si>
  <si>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</si>
  <si>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</si>
  <si>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</si>
  <si>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</si>
  <si>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</si>
  <si>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</si>
  <si>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</si>
  <si>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</si>
  <si>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</si>
  <si>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</si>
  <si>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</si>
  <si>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</si>
  <si>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</si>
  <si>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</si>
  <si>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</si>
  <si>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</si>
  <si>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</si>
  <si>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</si>
  <si>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</si>
  <si>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</si>
  <si>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</si>
  <si>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</si>
  <si>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</si>
  <si>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</si>
  <si>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</si>
  <si>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</si>
  <si>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</si>
  <si>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</si>
  <si>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</si>
  <si>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</si>
  <si>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</si>
  <si>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</si>
  <si>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</si>
  <si>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</si>
  <si>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</si>
  <si>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</si>
  <si>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</si>
  <si>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</si>
  <si>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</si>
  <si>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</si>
  <si>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</si>
  <si>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</si>
  <si>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</si>
  <si>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</si>
  <si>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</si>
  <si>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</si>
  <si>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</si>
  <si>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</si>
  <si>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</si>
  <si>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</si>
  <si>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</si>
  <si>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</si>
  <si>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</si>
  <si>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</si>
  <si>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</si>
  <si>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</si>
  <si>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</si>
  <si>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</si>
  <si>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</si>
  <si>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</si>
  <si>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</si>
  <si>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</si>
  <si>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</si>
  <si>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</si>
  <si>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</si>
  <si>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</si>
  <si>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</si>
  <si>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</si>
  <si>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</si>
  <si>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</si>
  <si>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</si>
  <si>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</si>
  <si>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</si>
  <si>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</si>
  <si>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</si>
  <si>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</si>
  <si>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</si>
  <si>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</si>
  <si>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</si>
  <si>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</si>
  <si>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</si>
  <si>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</si>
  <si>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</si>
  <si>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</si>
  <si>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</si>
  <si>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</si>
  <si>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</si>
  <si>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</si>
  <si>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</si>
  <si>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</si>
  <si>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</si>
  <si>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</si>
  <si>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</si>
  <si>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</si>
  <si>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</si>
  <si>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</si>
  <si>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</si>
  <si>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</si>
  <si>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</si>
  <si>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</si>
  <si>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</si>
  <si>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</si>
  <si>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</si>
  <si>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</si>
  <si>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</si>
  <si>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</si>
  <si>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</si>
  <si>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</si>
  <si>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</si>
  <si>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</si>
  <si>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</si>
  <si>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</si>
  <si>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</si>
  <si>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</si>
  <si>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</si>
  <si>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</si>
  <si>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</si>
  <si>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</si>
  <si>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</si>
  <si>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</si>
  <si>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</si>
  <si>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</si>
  <si>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</si>
  <si>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</si>
  <si>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</si>
  <si>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</si>
  <si>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</si>
  <si>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</si>
  <si>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</si>
  <si>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</si>
  <si>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</si>
  <si>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</si>
  <si>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</si>
  <si>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</si>
  <si>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</si>
  <si>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</si>
  <si>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</si>
  <si>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</si>
  <si>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</si>
  <si>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</si>
  <si>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</si>
  <si>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</si>
  <si>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</si>
  <si>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</si>
  <si>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</si>
  <si>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</si>
  <si>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</si>
  <si>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</si>
  <si>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</si>
  <si>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</si>
  <si>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</si>
  <si>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</si>
  <si>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</si>
  <si>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</si>
  <si>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</si>
  <si>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</si>
  <si>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</si>
  <si>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</si>
  <si>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</si>
  <si>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</si>
  <si>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</si>
  <si>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</si>
  <si>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</si>
  <si>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</si>
  <si>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</si>
  <si>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</si>
  <si>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</si>
  <si>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</si>
  <si>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</si>
  <si>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</si>
  <si>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</si>
  <si>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</si>
  <si>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</si>
  <si>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</si>
  <si>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</si>
  <si>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</si>
  <si>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</si>
  <si>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</si>
  <si>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</si>
  <si>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</si>
  <si>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</si>
  <si>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</si>
  <si>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</si>
  <si>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</si>
  <si>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</si>
  <si>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</si>
  <si>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</si>
  <si>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</si>
  <si>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</si>
  <si>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</si>
  <si>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</si>
  <si>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</si>
  <si>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</si>
  <si>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</si>
  <si>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</si>
  <si>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</si>
  <si>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</si>
  <si>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</si>
  <si>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</si>
  <si>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</si>
  <si>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</si>
  <si>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</si>
  <si>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</si>
  <si>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</si>
  <si>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</si>
  <si>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</si>
  <si>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</si>
  <si>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</si>
  <si>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</si>
  <si>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</si>
  <si>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</si>
  <si>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</si>
  <si>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</si>
  <si>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</si>
  <si>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</si>
  <si>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</si>
  <si>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</si>
  <si>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</si>
  <si>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</si>
  <si>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</si>
  <si>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</si>
  <si>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</si>
  <si>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</si>
  <si>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</si>
  <si>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</si>
  <si>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</si>
  <si>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</si>
  <si>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</si>
  <si>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</si>
  <si>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</si>
  <si>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</si>
  <si>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</si>
  <si>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</si>
  <si>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</si>
  <si>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</si>
  <si>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</si>
  <si>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</si>
  <si>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</si>
  <si>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</si>
  <si>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</si>
  <si>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</si>
  <si>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</si>
  <si>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</si>
  <si>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</si>
  <si>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</si>
  <si>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</si>
  <si>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</si>
  <si>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</si>
  <si>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</si>
  <si>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</si>
  <si>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</si>
  <si>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</si>
  <si>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</si>
  <si>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</si>
  <si>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</si>
  <si>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</si>
  <si>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</si>
  <si>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</si>
  <si>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</si>
  <si>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</si>
  <si>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</si>
  <si>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</si>
  <si>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</si>
  <si>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</si>
  <si>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</si>
  <si>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</si>
  <si>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</si>
  <si>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</si>
  <si>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</si>
  <si>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</si>
  <si>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</si>
  <si>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</si>
  <si>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</si>
  <si>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</si>
  <si>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</si>
  <si>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</si>
  <si>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</si>
  <si>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</si>
  <si>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</si>
  <si>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</si>
  <si>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</si>
  <si>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</si>
  <si>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</si>
  <si>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</si>
  <si>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</si>
  <si>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</si>
  <si>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</si>
  <si>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</si>
  <si>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</si>
  <si>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</si>
  <si>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</si>
  <si>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</si>
  <si>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</si>
  <si>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</si>
  <si>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</si>
  <si>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</si>
  <si>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</si>
  <si>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</si>
  <si>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</si>
  <si>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</si>
  <si>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</si>
  <si>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</si>
  <si>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</si>
  <si>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</si>
  <si>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</si>
  <si>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</si>
  <si>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</si>
  <si>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</si>
  <si>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</si>
  <si>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</si>
  <si>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</si>
  <si>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</si>
  <si>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</si>
  <si>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</si>
  <si>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</si>
  <si>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</si>
  <si>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</si>
  <si>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</si>
  <si>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</si>
  <si>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</si>
  <si>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</si>
  <si>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</si>
  <si>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</si>
  <si>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</si>
  <si>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</si>
  <si>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</si>
  <si>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</si>
  <si>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</si>
  <si>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</si>
  <si>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</si>
  <si>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</si>
  <si>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</si>
  <si>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</si>
  <si>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</si>
  <si>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</si>
  <si>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</si>
  <si>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</si>
  <si>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</si>
  <si>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</si>
  <si>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</si>
  <si>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</si>
  <si>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</si>
  <si>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</si>
  <si>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</si>
  <si>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</si>
  <si>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</si>
  <si>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</si>
  <si>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</si>
  <si>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</si>
  <si>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</si>
  <si>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</si>
  <si>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</si>
  <si>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</si>
  <si>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</si>
  <si>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</si>
  <si>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</si>
  <si>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</si>
  <si>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</si>
  <si>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</si>
  <si>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</si>
  <si>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</si>
  <si>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</si>
  <si>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</si>
  <si>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</si>
  <si>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</si>
  <si>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</si>
  <si>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</si>
  <si>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</si>
  <si>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</si>
  <si>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</si>
  <si>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</si>
  <si>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</si>
  <si>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</si>
  <si>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</si>
  <si>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</si>
  <si>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</si>
  <si>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</si>
  <si>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</si>
  <si>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</si>
  <si>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</si>
  <si>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</si>
  <si>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</si>
  <si>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</si>
  <si>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</si>
  <si>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</si>
  <si>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</si>
  <si>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</si>
  <si>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</si>
  <si>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</si>
  <si>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</si>
  <si>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</si>
  <si>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</si>
  <si>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</si>
  <si>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</si>
  <si>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</si>
  <si>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</si>
  <si>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</si>
  <si>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</si>
  <si>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</si>
  <si>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</si>
  <si>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</si>
  <si>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</si>
  <si>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</si>
  <si>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</si>
  <si>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</si>
  <si>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</si>
  <si>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</si>
  <si>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</si>
  <si>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</si>
  <si>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</si>
  <si>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</si>
  <si>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</si>
  <si>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</si>
  <si>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</si>
  <si>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</si>
  <si>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</si>
  <si>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</si>
  <si>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</si>
  <si>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</si>
  <si>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</si>
  <si>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</si>
  <si>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</si>
  <si>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</si>
  <si>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</si>
  <si>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</si>
  <si>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</si>
  <si>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</si>
  <si>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</si>
  <si>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</si>
  <si>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</si>
  <si>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</si>
  <si>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</si>
  <si>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</si>
  <si>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</si>
  <si>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</si>
  <si>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</si>
  <si>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</si>
  <si>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</si>
  <si>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</si>
  <si>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</si>
  <si>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</si>
  <si>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</si>
  <si>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</si>
  <si>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</si>
  <si>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</si>
  <si>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</si>
  <si>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</si>
  <si>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</si>
  <si>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</si>
  <si>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</si>
  <si>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</si>
  <si>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</si>
  <si>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</si>
  <si>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</si>
  <si>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</si>
  <si>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</si>
  <si>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</si>
  <si>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</si>
  <si>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</si>
  <si>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</si>
  <si>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</si>
  <si>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</si>
  <si>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</si>
  <si>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</si>
  <si>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</si>
  <si>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</si>
  <si>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</si>
  <si>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</si>
  <si>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</si>
  <si>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</si>
  <si>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</si>
  <si>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</si>
  <si>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</si>
  <si>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</si>
  <si>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</si>
  <si>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</si>
  <si>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</si>
  <si>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</si>
  <si>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</si>
  <si>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</si>
  <si>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</si>
  <si>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</si>
  <si>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</si>
  <si>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</si>
  <si>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</si>
  <si>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</si>
  <si>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</si>
  <si>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</si>
  <si>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</si>
  <si>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</si>
  <si>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</si>
  <si>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</si>
  <si>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</si>
  <si>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</si>
  <si>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</si>
  <si>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</si>
  <si>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</si>
  <si>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</si>
  <si>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</si>
  <si>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</si>
  <si>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</si>
  <si>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</si>
  <si>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</si>
  <si>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</si>
  <si>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</si>
  <si>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</si>
  <si>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</si>
  <si>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</si>
  <si>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</si>
  <si>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</si>
  <si>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</si>
  <si>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</si>
  <si>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</si>
  <si>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</si>
  <si>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</si>
  <si>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</si>
  <si>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</si>
  <si>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</si>
  <si>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</si>
  <si>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</si>
  <si>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</si>
  <si>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</si>
  <si>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</si>
  <si>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</si>
  <si>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</si>
  <si>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</si>
  <si>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</si>
  <si>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</si>
  <si>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</si>
  <si>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</si>
  <si>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</si>
  <si>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</si>
  <si>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</si>
  <si>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</si>
  <si>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</si>
  <si>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</si>
  <si>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</si>
  <si>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</si>
  <si>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</si>
  <si>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</si>
  <si>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</si>
  <si>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</si>
  <si>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</si>
  <si>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</si>
  <si>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</si>
  <si>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</si>
  <si>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</si>
  <si>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</si>
  <si>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</si>
  <si>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</si>
  <si>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</si>
  <si>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</si>
  <si>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</si>
  <si>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</si>
  <si>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</si>
  <si>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</si>
  <si>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</si>
  <si>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</si>
  <si>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</si>
  <si>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</si>
  <si>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</si>
  <si>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</si>
  <si>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</si>
  <si>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</si>
  <si>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</si>
  <si>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</si>
  <si>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</si>
  <si>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</si>
  <si>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</si>
  <si>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</si>
  <si>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</si>
  <si>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</si>
  <si>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</si>
  <si>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</si>
  <si>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</si>
  <si>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</si>
  <si>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</si>
  <si>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</si>
  <si>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</si>
  <si>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</si>
  <si>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</si>
  <si>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</si>
  <si>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</si>
  <si>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</si>
  <si>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</si>
  <si>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</si>
  <si>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</si>
  <si>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</si>
  <si>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</si>
  <si>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</si>
  <si>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</si>
  <si>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</si>
  <si>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</si>
  <si>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</si>
  <si>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</si>
  <si>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</si>
  <si>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</si>
  <si>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</si>
  <si>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</si>
  <si>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</si>
  <si>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</si>
  <si>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</si>
  <si>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</si>
  <si>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</si>
  <si>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</si>
  <si>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</si>
  <si>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</si>
  <si>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</si>
  <si>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</si>
  <si>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</si>
  <si>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</si>
  <si>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</si>
  <si>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</si>
  <si>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</si>
  <si>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</si>
  <si>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</si>
  <si>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</si>
  <si>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</si>
  <si>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</si>
  <si>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</si>
  <si>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</si>
  <si>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</si>
  <si>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</si>
  <si>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</si>
  <si>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</si>
  <si>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</si>
  <si>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</si>
  <si>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</si>
  <si>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</si>
  <si>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</si>
  <si>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</si>
  <si>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</si>
  <si>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</si>
  <si>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</si>
  <si>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</si>
  <si>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</si>
  <si>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</si>
  <si>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</si>
  <si>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</si>
  <si>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</si>
  <si>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</si>
  <si>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</si>
  <si>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</si>
  <si>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</si>
  <si>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</si>
  <si>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</si>
  <si>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</si>
  <si>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</si>
  <si>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</si>
  <si>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</si>
  <si>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</si>
  <si>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</si>
  <si>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</si>
  <si>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</si>
  <si>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</si>
  <si>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</si>
  <si>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</si>
  <si>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</si>
  <si>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</si>
  <si>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</si>
  <si>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</si>
  <si>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</si>
  <si>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</si>
  <si>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</si>
  <si>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</si>
  <si>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</si>
  <si>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</si>
  <si>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</si>
  <si>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</si>
  <si>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</si>
  <si>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</si>
  <si>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</si>
  <si>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</si>
  <si>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</si>
  <si>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</si>
  <si>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</si>
  <si>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</si>
  <si>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</si>
  <si>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</si>
  <si>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</si>
  <si>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</si>
  <si>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</si>
  <si>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</si>
  <si>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</si>
  <si>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</si>
  <si>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</si>
  <si>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</si>
  <si>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</si>
  <si>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</si>
  <si>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</si>
  <si>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</si>
  <si>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</si>
  <si>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</si>
  <si>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</si>
  <si>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</si>
  <si>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</si>
  <si>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</si>
  <si>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</si>
  <si>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</si>
  <si>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</si>
  <si>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</si>
  <si>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</si>
  <si>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</si>
  <si>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</si>
  <si>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</si>
  <si>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</si>
  <si>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</si>
  <si>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</si>
  <si>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</si>
  <si>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</si>
  <si>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</si>
  <si>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</si>
  <si>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</si>
  <si>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</si>
  <si>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</si>
  <si>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</si>
  <si>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</si>
  <si>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</si>
  <si>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</si>
  <si>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</si>
  <si>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</si>
  <si>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</si>
  <si>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</si>
  <si>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</si>
  <si>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</si>
  <si>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</si>
  <si>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</si>
  <si>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</si>
  <si>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</si>
  <si>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</si>
  <si>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</si>
  <si>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</si>
  <si>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</si>
  <si>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</si>
  <si>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</si>
  <si>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</si>
  <si>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</si>
  <si>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</si>
  <si>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</si>
  <si>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</si>
  <si>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</si>
  <si>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</si>
  <si>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</si>
  <si>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</si>
  <si>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</si>
  <si>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</si>
  <si>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</si>
  <si>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</si>
  <si>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</si>
  <si>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</si>
  <si>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</si>
  <si>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</si>
  <si>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</si>
  <si>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</si>
  <si>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</si>
  <si>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</si>
  <si>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</si>
  <si>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</si>
  <si>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</si>
  <si>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</si>
  <si>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</si>
  <si>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</si>
  <si>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</si>
  <si>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</si>
  <si>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</si>
  <si>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</si>
  <si>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</si>
  <si>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</si>
  <si>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</si>
  <si>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</si>
  <si>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</si>
  <si>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</si>
  <si>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</si>
  <si>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</si>
  <si>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</si>
  <si>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</si>
  <si>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</si>
  <si>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</si>
  <si>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</si>
  <si>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</si>
  <si>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</si>
  <si>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</si>
  <si>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</si>
  <si>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</si>
  <si>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</si>
  <si>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</si>
  <si>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</si>
  <si>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</si>
  <si>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</si>
  <si>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</si>
  <si>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</si>
  <si>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</si>
  <si>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</si>
  <si>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</si>
  <si>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</si>
  <si>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</si>
  <si>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</si>
  <si>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</si>
  <si>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</si>
  <si>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</si>
  <si>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</si>
  <si>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</si>
  <si>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</si>
  <si>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</si>
  <si>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</si>
  <si>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</si>
  <si>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</si>
  <si>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</si>
  <si>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</si>
  <si>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</si>
  <si>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</si>
  <si>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</si>
  <si>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</si>
  <si>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</si>
  <si>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</si>
  <si>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</si>
  <si>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</si>
  <si>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</si>
  <si>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</si>
  <si>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</si>
  <si>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</si>
  <si>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</si>
  <si>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</si>
  <si>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</si>
  <si>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</si>
  <si>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</si>
  <si>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</si>
  <si>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</si>
  <si>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</si>
  <si>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</si>
  <si>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</si>
  <si>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</si>
  <si>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</si>
  <si>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</si>
  <si>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</si>
  <si>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</si>
  <si>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</si>
  <si>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</si>
  <si>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</si>
  <si>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</si>
  <si>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</si>
  <si>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</si>
  <si>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</si>
  <si>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</si>
  <si>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</si>
  <si>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</si>
  <si>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</si>
  <si>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</si>
  <si>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</si>
  <si>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</si>
  <si>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</si>
  <si>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</si>
  <si>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</si>
  <si>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</si>
  <si>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</si>
  <si>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</si>
  <si>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</si>
  <si>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</si>
  <si>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</si>
  <si>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</si>
  <si>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</si>
  <si>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</si>
  <si>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</si>
  <si>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</si>
  <si>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</si>
  <si>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</si>
  <si>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</si>
  <si>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</si>
  <si>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</si>
  <si>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</si>
  <si>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</si>
  <si>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</si>
  <si>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</si>
  <si>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</si>
  <si>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</si>
  <si>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</si>
  <si>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</si>
  <si>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</si>
  <si>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</si>
  <si>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</si>
  <si>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</si>
  <si>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</si>
  <si>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</si>
  <si>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</si>
  <si>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</si>
  <si>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</si>
  <si>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</si>
  <si>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</si>
  <si>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</si>
  <si>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</si>
  <si>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</si>
  <si>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</si>
  <si>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</si>
  <si>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</si>
  <si>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</si>
  <si>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</si>
  <si>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</si>
  <si>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</si>
  <si>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</si>
  <si>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</si>
  <si>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</si>
  <si>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</si>
  <si>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</si>
  <si>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</si>
  <si>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</si>
  <si>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</si>
  <si>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</si>
  <si>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</si>
  <si>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</si>
  <si>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</si>
  <si>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</si>
  <si>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</si>
  <si>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</si>
  <si>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</si>
  <si>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</si>
  <si>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</si>
  <si>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</si>
  <si>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</si>
  <si>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</si>
  <si>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</si>
  <si>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</si>
  <si>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</si>
  <si>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</si>
  <si>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</si>
  <si>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</si>
  <si>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</si>
  <si>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</si>
  <si>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</si>
  <si>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</si>
  <si>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</si>
  <si>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</si>
  <si>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</si>
  <si>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</si>
  <si>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</si>
  <si>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</si>
  <si>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</si>
  <si>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</si>
  <si>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</si>
  <si>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</si>
  <si>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</si>
  <si>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</si>
  <si>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</si>
  <si>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</si>
  <si>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</si>
  <si>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</si>
  <si>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</si>
  <si>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</si>
  <si>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</si>
  <si>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</si>
  <si>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</si>
  <si>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</si>
  <si>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</si>
  <si>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</si>
  <si>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</si>
  <si>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</si>
  <si>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</si>
  <si>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</si>
  <si>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</si>
  <si>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</si>
  <si>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</si>
  <si>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</si>
  <si>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</si>
  <si>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</si>
  <si>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</si>
  <si>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</si>
  <si>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</si>
  <si>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</si>
  <si>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</si>
  <si>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</si>
  <si>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</si>
  <si>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</si>
  <si>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</si>
  <si>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</si>
  <si>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</si>
  <si>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</si>
  <si>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</si>
  <si>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</si>
  <si>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</si>
  <si>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</si>
  <si>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</si>
  <si>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</si>
  <si>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</si>
  <si>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</si>
  <si>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</si>
  <si>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</si>
  <si>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</si>
  <si>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</si>
  <si>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</si>
  <si>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</si>
  <si>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</si>
  <si>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</si>
  <si>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</si>
  <si>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</si>
  <si>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</si>
  <si>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</si>
  <si>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</si>
  <si>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</si>
  <si>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</si>
  <si>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</si>
  <si>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</si>
  <si>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</si>
  <si>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</si>
  <si>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</si>
  <si>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</si>
  <si>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</si>
  <si>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</si>
  <si>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</si>
  <si>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</si>
  <si>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</si>
  <si>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</si>
  <si>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</si>
  <si>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</si>
  <si>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</si>
  <si>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</si>
  <si>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</si>
  <si>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</si>
  <si>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</si>
  <si>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</si>
  <si>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</si>
  <si>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</si>
  <si>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</si>
  <si>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</si>
  <si>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</si>
  <si>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</si>
  <si>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</si>
  <si>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</si>
  <si>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</si>
  <si>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</si>
  <si>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</si>
  <si>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</si>
  <si>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</si>
  <si>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</si>
  <si>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</si>
  <si>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</si>
  <si>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</si>
  <si>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</si>
  <si>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</si>
  <si>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</si>
  <si>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</si>
  <si>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</si>
  <si>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</si>
  <si>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</si>
  <si>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</si>
  <si>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</si>
  <si>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</si>
  <si>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</si>
  <si>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</si>
  <si>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</si>
  <si>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</si>
  <si>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</si>
  <si>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</si>
  <si>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</si>
  <si>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</si>
  <si>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</si>
  <si>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</si>
  <si>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</si>
  <si>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</si>
  <si>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</si>
  <si>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</si>
  <si>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</si>
  <si>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</si>
  <si>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</si>
  <si>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</si>
  <si>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</si>
  <si>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</si>
  <si>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</si>
  <si>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</si>
  <si>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</si>
  <si>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</si>
  <si>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</si>
  <si>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</si>
  <si>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</si>
  <si>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</si>
  <si>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</si>
  <si>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</si>
  <si>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</si>
  <si>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</si>
  <si>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</si>
  <si>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</si>
  <si>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</si>
  <si>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</si>
  <si>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</si>
  <si>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</si>
  <si>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</si>
  <si>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</si>
  <si>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</si>
  <si>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</si>
  <si>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</si>
  <si>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</si>
  <si>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</si>
  <si>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</si>
  <si>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</si>
  <si>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</si>
  <si>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</si>
  <si>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</si>
  <si>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</si>
  <si>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</si>
  <si>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</si>
  <si>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</si>
  <si>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</si>
  <si>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</si>
  <si>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</si>
  <si>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</si>
  <si>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</si>
  <si>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</si>
  <si>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</si>
  <si>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</si>
  <si>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</si>
  <si>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</si>
  <si>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</si>
  <si>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</si>
  <si>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</si>
  <si>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</si>
  <si>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</si>
  <si>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</si>
  <si>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</si>
  <si>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</si>
  <si>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</si>
  <si>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</si>
  <si>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</si>
  <si>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</si>
  <si>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</si>
  <si>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</si>
  <si>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</si>
  <si>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</si>
  <si>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</si>
  <si>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</si>
  <si>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</si>
  <si>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</si>
  <si>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</si>
  <si>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</si>
  <si>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</si>
  <si>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</si>
  <si>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</si>
  <si>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</si>
  <si>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</si>
  <si>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</si>
  <si>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</si>
  <si>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</si>
  <si>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</si>
  <si>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</si>
  <si>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</si>
  <si>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</si>
  <si>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</si>
  <si>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</si>
  <si>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</si>
  <si>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</si>
  <si>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</si>
  <si>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</si>
  <si>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</si>
  <si>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</si>
  <si>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</si>
  <si>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</si>
  <si>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</si>
  <si>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</si>
  <si>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</si>
  <si>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</si>
  <si>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</si>
  <si>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</si>
  <si>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</si>
  <si>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</si>
  <si>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</si>
  <si>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</si>
  <si>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</si>
  <si>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</si>
  <si>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</si>
  <si>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</si>
  <si>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</si>
  <si>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</si>
  <si>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</si>
  <si>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</si>
  <si>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</si>
  <si>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</si>
  <si>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</si>
  <si>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</si>
  <si>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</si>
  <si>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</si>
  <si>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</si>
  <si>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</si>
  <si>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</si>
  <si>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</si>
  <si>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</si>
  <si>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</si>
  <si>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</si>
  <si>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</si>
  <si>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</si>
  <si>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</si>
  <si>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</si>
  <si>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</si>
  <si>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</si>
  <si>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</si>
  <si>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</si>
  <si>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</si>
  <si>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</si>
  <si>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</si>
  <si>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</si>
  <si>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</si>
  <si>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</si>
  <si>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</si>
  <si>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</si>
  <si>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</si>
  <si>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</si>
  <si>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</si>
  <si>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</si>
  <si>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</si>
  <si>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</si>
  <si>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</si>
  <si>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</si>
  <si>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</si>
  <si>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</si>
  <si>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</si>
  <si>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</si>
  <si>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</si>
  <si>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</si>
  <si>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</si>
  <si>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</si>
  <si>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</si>
  <si>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</si>
  <si>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</si>
  <si>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</si>
  <si>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</si>
  <si>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</si>
  <si>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</si>
  <si>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</si>
  <si>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</si>
  <si>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</si>
  <si>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</si>
  <si>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</si>
  <si>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</si>
  <si>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</si>
  <si>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</si>
  <si>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</si>
  <si>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</si>
  <si>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</si>
  <si>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</si>
  <si>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</si>
  <si>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</si>
  <si>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</si>
  <si>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</si>
  <si>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</si>
  <si>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</si>
  <si>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</si>
  <si>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</si>
  <si>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</si>
  <si>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</si>
  <si>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</si>
  <si>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</si>
  <si>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</si>
  <si>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</si>
  <si>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</si>
  <si>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</si>
  <si>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</si>
  <si>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</si>
  <si>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</si>
  <si>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</si>
  <si>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</si>
  <si>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</si>
  <si>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</si>
  <si>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</si>
  <si>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</si>
  <si>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</si>
  <si>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</si>
  <si>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</si>
  <si>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</si>
  <si>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</si>
  <si>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</si>
  <si>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</si>
  <si>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</si>
  <si>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</si>
  <si>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</si>
  <si>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</si>
  <si>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</si>
  <si>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</si>
  <si>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</si>
  <si>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</si>
  <si>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</si>
  <si>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</si>
  <si>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</si>
  <si>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</si>
  <si>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</si>
  <si>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</si>
  <si>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</si>
  <si>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</si>
  <si>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</si>
  <si>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</si>
  <si>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</si>
  <si>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</si>
  <si>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</si>
  <si>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</si>
  <si>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</si>
  <si>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</si>
  <si>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</si>
  <si>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</si>
  <si>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</si>
  <si>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</si>
  <si>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</si>
  <si>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</si>
  <si>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</si>
  <si>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</si>
  <si>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</si>
  <si>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</si>
  <si>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</si>
  <si>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</si>
  <si>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</si>
  <si>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</si>
  <si>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</si>
  <si>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</si>
  <si>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</si>
  <si>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</si>
  <si>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</si>
  <si>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</si>
  <si>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</si>
  <si>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</si>
  <si>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</si>
  <si>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</si>
  <si>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</si>
  <si>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</si>
  <si>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</si>
  <si>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</si>
  <si>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</si>
  <si>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</si>
  <si>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</si>
  <si>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</si>
  <si>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</si>
  <si>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</si>
  <si>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</si>
  <si>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</si>
  <si>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</si>
  <si>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</si>
  <si>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</si>
  <si>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</si>
  <si>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</si>
  <si>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</si>
  <si>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</si>
  <si>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</si>
  <si>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</si>
  <si>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</si>
  <si>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</si>
  <si>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</si>
  <si>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</si>
  <si>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</si>
  <si>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</si>
  <si>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</si>
  <si>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</si>
  <si>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</si>
  <si>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</si>
  <si>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</si>
  <si>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</si>
  <si>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</si>
  <si>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</si>
  <si>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</si>
  <si>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</si>
  <si>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</si>
  <si>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</si>
  <si>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</si>
  <si>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</si>
  <si>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</si>
  <si>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</si>
  <si>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</si>
  <si>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</si>
  <si>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</si>
  <si>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</si>
  <si>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</si>
  <si>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</si>
  <si>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</si>
  <si>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</si>
  <si>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</si>
  <si>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</si>
  <si>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</si>
  <si>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</si>
  <si>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</si>
  <si>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</si>
  <si>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</si>
  <si>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</si>
  <si>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</si>
  <si>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</si>
  <si>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</si>
  <si>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</si>
  <si>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</si>
  <si>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</si>
  <si>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</si>
  <si>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</si>
  <si>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</si>
  <si>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</si>
  <si>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</si>
  <si>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</si>
  <si>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</si>
  <si>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</si>
  <si>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</si>
  <si>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</si>
  <si>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</si>
  <si>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</si>
  <si>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</si>
  <si>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</si>
  <si>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</si>
  <si>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</si>
  <si>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</si>
  <si>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</si>
  <si>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</si>
  <si>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</si>
  <si>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</si>
  <si>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</si>
  <si>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</si>
  <si>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</si>
  <si>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</si>
  <si>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</si>
  <si>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</si>
  <si>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</si>
  <si>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</si>
  <si>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</si>
  <si>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</si>
  <si>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</si>
  <si>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</si>
  <si>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</si>
  <si>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</si>
  <si>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</si>
  <si>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</si>
  <si>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</si>
  <si>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</si>
  <si>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</si>
  <si>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</si>
  <si>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</si>
  <si>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</si>
  <si>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</si>
  <si>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</si>
  <si>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</si>
  <si>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</si>
  <si>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</si>
  <si>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</si>
  <si>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</si>
  <si>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</si>
  <si>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</si>
  <si>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</si>
  <si>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</si>
  <si>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</si>
  <si>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</si>
  <si>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</si>
  <si>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</si>
  <si>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</si>
  <si>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</si>
  <si>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</si>
  <si>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</si>
  <si>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</si>
  <si>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</si>
  <si>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</si>
  <si>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</si>
  <si>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</si>
  <si>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</si>
  <si>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</si>
  <si>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</si>
  <si>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</si>
  <si>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</si>
  <si>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</si>
  <si>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</si>
  <si>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</si>
  <si>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</si>
  <si>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</si>
  <si>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</si>
  <si>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</si>
  <si>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</si>
  <si>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</si>
  <si>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</si>
  <si>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</si>
  <si>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</si>
  <si>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</si>
  <si>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</si>
  <si>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</si>
  <si>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</si>
  <si>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</si>
  <si>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</si>
  <si>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</si>
  <si>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</si>
  <si>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</si>
  <si>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</si>
  <si>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</si>
  <si>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</si>
  <si>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</si>
  <si>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</si>
  <si>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</si>
  <si>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</si>
  <si>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</si>
  <si>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</si>
  <si>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</si>
  <si>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</si>
  <si>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</si>
  <si>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</si>
  <si>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</si>
  <si>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</si>
  <si>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</si>
  <si>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</si>
  <si>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</si>
  <si>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</si>
  <si>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</si>
  <si>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</si>
  <si>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</si>
  <si>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</si>
  <si>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</si>
  <si>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</si>
  <si>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</si>
  <si>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</si>
  <si>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</si>
  <si>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</si>
  <si>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</si>
  <si>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</si>
  <si>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</si>
  <si>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</si>
  <si>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</si>
  <si>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</si>
  <si>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</si>
  <si>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</si>
  <si>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</si>
  <si>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</si>
  <si>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</si>
  <si>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</si>
  <si>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</si>
  <si>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</si>
  <si>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</si>
  <si>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</si>
  <si>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</si>
  <si>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</si>
  <si>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</si>
  <si>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</si>
  <si>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</si>
  <si>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</si>
  <si>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</si>
  <si>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</si>
  <si>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</si>
  <si>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</si>
  <si>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</si>
  <si>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</si>
  <si>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</si>
  <si>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</si>
  <si>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</si>
  <si>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</si>
  <si>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</si>
  <si>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</si>
  <si>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</si>
  <si>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</si>
  <si>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</si>
  <si>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</si>
  <si>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</si>
  <si>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</si>
  <si>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</si>
  <si>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</si>
  <si>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</si>
  <si>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</si>
  <si>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</si>
  <si>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</si>
  <si>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</si>
  <si>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</si>
  <si>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</si>
  <si>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</si>
  <si>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</si>
  <si>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</si>
  <si>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</si>
  <si>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</si>
  <si>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</si>
  <si>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</si>
  <si>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</si>
  <si>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</si>
  <si>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</si>
  <si>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</si>
  <si>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ETA  10 KM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</si>
  <si>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</si>
  <si>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</si>
  <si>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</si>
  <si>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</si>
  <si>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</si>
  <si>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</si>
  <si>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</si>
  <si>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</si>
  <si>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</si>
  <si>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</si>
  <si>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</si>
  <si>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</si>
  <si>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</si>
  <si>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PCM-20251209-00003096</t>
  </si>
  <si>
    <t>PCM-20251210-00000022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</si>
  <si>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</si>
  <si>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</si>
  <si>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</si>
  <si>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</si>
  <si>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</si>
  <si>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</si>
  <si>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</si>
  <si>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</si>
  <si>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</si>
  <si>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</si>
  <si>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</si>
  <si>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EM team need 20 mins</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</si>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</sst>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338.08746655092546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46001.035892476852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46001.035892476852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46001.035892476852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46001.035892476852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46001.035892476852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46001.035892476852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46001.035892476852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46001.035892476852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46001.035892476852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46001.035892476852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46001.035892476852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46001.035892476852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46001.035892476852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46001.035892476852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46001.035892476852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46001.035892476852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46001.035892476852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46001.035892476852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46001.035892476852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46001.035892476852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46001.035892476852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46001.035892476852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46001.035892476852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46001.035892476852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46001.035892476852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46001.035892476852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46001.035892476852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46001.035892476852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46001.035892476852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46001.035892476852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46001.035892476852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46001.035892476852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46001.035892476852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46001.035892476852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46001.035892476852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46001.035892476852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46001.035892476852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46001.035892476852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46001.035892476852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46001.035892476852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46001.035892476852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46001.035892476852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46001.035892476852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46001.035892476852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46001.035892476852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46001.035892476852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46001.035892476852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46001.035892476852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46001.035892476852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46001.035892476852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46001.035892476852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46001.035892476852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46001.035892476852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46001.035892476852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46001.035892476852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46001.035892476852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46001.035892476852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46001.035892476852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46001.035892476852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46001.035892476852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46001.035892476852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46001.035892476852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46001.035892476852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46001.035892476852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46001.035892476852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46001.035892476852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46001.035892476852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46001.035892476852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46001.035892476852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46001.035892476852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46001.035892476852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46001.035892476852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46001.035892476852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46001.035892476852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46001.035892476852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46001.035892476852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46001.035892476852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46001.035892476852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46001.035892476852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46001.035892476852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46001.035892476852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46001.035892476852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46001.035892476852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46001.035892476852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46001.035892476852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46001.035892476852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46001.035892476852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46001.035892476852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46001.035892476852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46001.035892476852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46001.035892476852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46001.035892476852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46001.035892476852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46001.035892476852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46001.035892476852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46001.035892476852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46001.035892476852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46001.035892476852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46001.035892476852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46001.035892476852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46001.035892476852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46001.035892476852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46001.035892476852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46001.035892476852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46001.035892476852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46001.035892476852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46001.035892476852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46001.035892476852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46001.035892476852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46001.035892476852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46001.035892476852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46001.035892476852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46001.035892476852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46001.035892476852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46001.035892476852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46001.035892476852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46001.035892476852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46001.035892476852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46001.035892476852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46001.035892476852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46001.035892476852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46001.035892476852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46001.035892476852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46001.035892476852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46001.035892476852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46001.035892476852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46001.035892476852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46001.035892476852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46001.035892476852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46001.035892476852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46001.035892476852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46001.035892476852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46001.035892476852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46001.035892476852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46001.035892476852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46001.035892476852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46001.035892476852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46001.035892476852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46001.035892476852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46001.035892476852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46001.035892476852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46001.035892476852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46001.035892476852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46001.035892476852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46001.035892476852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46001.035892476852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46001.035892476852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46001.035892476852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46001.035892476852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46001.035892476852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46001.035892476852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46001.035892476852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46001.035892476852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46001.035892476852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46001.035892476852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46001.035892476852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46001.035892476852</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CABC231C-55AA-4E32-8E60-8772DE51115C}"/>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176.03605451389012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16.648473495370126</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3.6805105324092438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0.19828831018821802</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t="s">
        <v>39106</v>
      </c>
      <c r="F7" s="97">
        <v>46001.005023148151</v>
      </c>
      <c r="G7" s="98">
        <f ca="1">IFERROR(NOW()-F7,"-")</f>
        <v>3.0869328700646292E-2</v>
      </c>
      <c r="H7" s="97">
        <v>46000.999074074076</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46001.035892476852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46001.035892476852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46001.035892476852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46001.035892476852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46001.035892476852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46001.035892476852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46001.035892476852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46001.035892476852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46001.035892476852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46001.035892476852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46001.035892476852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46001.035892476852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46001.035892476852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46001.035892476852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46001.035892476852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46001.035892476852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46001.035892476852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46001.035892476852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46001.035892476852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46001.035892476852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46001.035892476852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46001.035892476852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46001.035892476852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46001.035892476852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46001.035892476852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46001.035892476852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46001.035892476852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46001.035892476852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46001.035892476852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46001.035892476852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46001.035892476852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46001.035892476852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46001.035892476852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46001.035892476852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46001.035892476852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46001.035892476852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46001.035892476852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46001.035892476852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46001.035892476852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46001.035892476852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46001.035892476852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46001.035892476852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46001.035892476852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46001.035892476852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46001.035892476852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46001.035892476852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46001.035892476852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46001.035892476852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46001.035892476852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46001.035892476852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46001.035892476852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46001.035892476852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46001.035892476852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46001.035892476852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46001.035892476852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46001.035892476852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46001.035892476852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46001.035892476852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46001.035892476852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46001.035892476852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46001.035892476852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46001.035892476852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46001.035892476852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46001.035892476852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46001.035892476852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46001.035892476852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46001.035892476852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46001.035892476852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46001.035892476852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46001.035892476852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46001.035892476852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46001.035892476852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46001.035892476852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46001.035892476852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46001.035892476852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46001.035892476852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46001.035892476852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46001.035892476852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46001.035892476852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46001.035892476852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46001.035892476852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46001.035892476852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46001.035892476852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46001.035892476852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46001.035892476852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46001.035892476852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46001.035892476852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46001.035892476852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46001.035892476852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46001.035892476852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46001.035892476852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46001.035892476852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46001.035892476852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46001.035892476852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46001.035892476852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46001.035892476852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46001.035892476852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46001.035892476852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46001.035892476852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46001.035892476852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46001.035892476852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46001.035892476852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46001.035892476852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46001.035892476852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46001.035892476852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46001.035892476852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46001.035892476852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46001.035892476852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46001.035892476852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46001.035892476852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46001.035892476852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46001.035892476852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46001.035892476852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46001.035892476852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46001.035892476852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46001.035892476852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46001.035892476852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46001.035892476852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46001.035892476852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46001.035892476852</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46001.035892476852</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46001.035892476852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46001.035892476852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46001.035892476852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46001.035892476852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46001.035892476852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46001.035892476852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46001.035892476852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46001.035892476852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46001.035892476852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46001.035892476852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46001.035892476852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46001.035892476852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46001.035892476852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46001.035892476852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46001.035892476852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46001.035892476852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46001.035892476852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46001.035892476852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46001.035892476852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46001.035892476852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46001.035892476852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46001.035892476852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46001.035892476852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46001.035892476852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46001.035892476852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46001.035892476852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46001.035892476852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46001.035892476852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46001.035892476852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46001.035892476852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46001.035892476852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46001.035892476852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46001.035892476852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46001.035892476852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46001.035892476852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46001.035892476852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46001.035892476852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46001.035892476852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46001.035892476852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46001.035892476852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46001.035892476852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46001.035892476852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46001.035892476852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46001.035892476852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46001.035892476852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46001.035892476852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46001.035892476852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46001.035892476852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46001.035892476852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46001.035892476852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46001.035892476852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46001.035892476852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46001.035892476852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46001.035892476852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46001.035892476852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46001.035892476852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46001.035892476852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46001.035892476852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46001.035892476852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46001.035892476852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46001.035892476852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46001.035892476852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46001.035892476852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46001.035892476852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46001.035892476852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46001.035892476852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46001.035892476852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46001.035892476852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46001.035892476852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46001.035892476852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46001.035892476852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46001.035892476852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46001.035892476852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46001.035892476852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46001.035892476852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46001.035892476852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46001.035892476852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46001.035892476852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46001.035892476852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46001.035892476852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46001.035892476852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46001.035892476852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46001.035892476852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46001.035892476852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46001.035892476852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46001.035892476852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46001.035892476852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46001.035892476852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46001.035892476852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46001.035892476852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46001.035892476852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46001.035892476852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46001.035892476852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46001.035892476852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46001.035892476852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46001.035892476852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46001.035892476852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46001.035892476852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46001.035892476852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46001.035892476852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46001.035892476852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46001.035892476852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46001.035892476852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46001.035892476852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46001.035892476852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46001.035892476852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46001.035892476852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46001.035892476852</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46001.035892476852</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46001.035892476852</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46001.035892476852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46001.035892476852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46001.035892476852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46001.035892476852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46001.035892476852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46001.035892476852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46001.035892476852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46001.035892476852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46001.035892476852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46001.035892476852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46001.035892476852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46001.035892476852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46001.035892476852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46001.035892476852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46001.035892476852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46001.035892476852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46001.035892476852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46001.035892476852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46001.035892476852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46001.035892476852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46001.035892476852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46001.035892476852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46001.035892476852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46001.035892476852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46001.035892476852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46001.035892476852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46001.035892476852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46001.035892476852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46001.035892476852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46001.035892476852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46001.035892476852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46001.035892476852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46001.035892476852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46001.035892476852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46001.035892476852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46001.035892476852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46001.035892476852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46001.035892476852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46001.035892476852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46001.035892476852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46001.035892476852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46001.035892476852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46001.035892476852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46001.035892476852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46001.035892476852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46001.035892476852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46001.035892476852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46001.035892476852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46001.035892476852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46001.035892476852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46001.035892476852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46001.035892476852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46001.035892476852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46001.035892476852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46001.035892476852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46001.035892476852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46001.035892476852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46001.035892476852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46001.035892476852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46001.035892476852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46001.035892476852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46001.035892476852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46001.035892476852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46001.035892476852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46001.035892476852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46001.035892476852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46001.035892476852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46001.035892476852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46001.035892476852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46001.035892476852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46001.035892476852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46001.035892476852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46001.035892476852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46001.035892476852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46001.035892476852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46001.035892476852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46001.035892476852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46001.035892476852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46001.035892476852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46001.035892476852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46001.035892476852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46001.035892476852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46001.035892476852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46001.035892476852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46001.035892476852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46001.035892476852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46001.035892476852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46001.035892476852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46001.035892476852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46001.035892476852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46001.035892476852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46001.035892476852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46001.035892476852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46001.035892476852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46001.035892476852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46001.035892476852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46001.035892476852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46001.035892476852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46001.035892476852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46001.035892476852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46001.035892476852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46001.035892476852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46001.035892476852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46001.035892476852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46001.035892476852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46001.035892476852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46001.035892476852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46001.035892476852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46001.035892476852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46001.035892476852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46001.035892476852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46001.035892476852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46001.035892476852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46001.035892476852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46001.035892476852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46001.035892476852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46001.035892476852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46001.035892476852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46001.035892476852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46001.035892476852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46001.035892476852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46001.035892476852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46001.035892476852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46001.035892476852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46001.035892476852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46001.035892476852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46001.035892476852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46001.035892476852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46001.035892476852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46001.035892476852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46001.035892476852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46001.035892476852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46001.035892476852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46001.035892476852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46001.035892476852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46001.035892476852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46001.035892476852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46001.035892476852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46001.035892476852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46001.035892476852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46001.035892476852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46001.035892476852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46001.035892476852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46001.035892476852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46001.035892476852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46001.035892476852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46001.035892476852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46001.035892476852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46001.035892476852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46001.035892476852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46001.035892476852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46001.035892476852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46001.035892476852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46001.035892476852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46001.035892476852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46001.035892476852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46001.035892476852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46001.035892476852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46001.035892476852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46001.035892476852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46001.035892476852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46001.035892476852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46001.035892476852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46001.035892476852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46001.035892476852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46001.035892476852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46001.035892476852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46001.035892476852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46001.035892476852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46001.035892476852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46001.035892476852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46001.035892476852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46001.035892476852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46001.035892476852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46001.035892476852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46001.035892476852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46001.035892476852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46001.035892476852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46001.035892476852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46001.035892476852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46001.035892476852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46001.035892476852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46001.035892476852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46001.035892476852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46001.035892476852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46001.035892476852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46001.035892476852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46001.035892476852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46001.035892476852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46001.035892476852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46001.035892476852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46001.035892476852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46001.035892476852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46001.035892476852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46001.035892476852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46001.035892476852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46001.035892476852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46001.035892476852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46001.035892476852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46001.035892476852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46001.035892476852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46001.035892476852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46001.035892476852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46001.035892476852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46001.035892476852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46001.035892476852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46001.035892476852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46001.035892476852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46001.035892476852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46001.035892476852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46001.035892476852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46001.035892476852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46001.035892476852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46001.035892476852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46001.035892476852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46001.035892476852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46001.035892476852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46001.035892476852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46001.035892476852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46001.035892476852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46001.035892476852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46001.035892476852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46001.035892476852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46001.035892476852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46001.035892476852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46001.035892476852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46001.035892476852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46001.035892476852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46001.035892476852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46001.035892476852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46001.035892476852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46001.035892476852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46001.035892476852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46001.035892476852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46001.035892476852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46001.035892476852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46001.035892476852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46001.035892476852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46001.035892476852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46001.035892476852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46001.035892476852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46001.035892476852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46001.035892476852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46001.035892476852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46001.035892476852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46001.035892476852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46001.035892476852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46001.035892476852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46001.035892476852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46001.035892476852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46001.035892476852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46001.035892476852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46001.035892476852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46001.035892476852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46001.035892476852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46001.035892476852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46001.035892476852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46001.035892476852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46001.035892476852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46001.035892476852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46001.035892476852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46001.035892476852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46001.035892476852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46001.035892476852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46001.035892476852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46001.035892476852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46001.035892476852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46001.035892476852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46001.035892476852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46001.035892476852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46001.035892476852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46001.035892476852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46001.035892476852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46001.035892476852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46001.035892476852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46001.035892476852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46001.035892476852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46001.035892476852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46001.035892476852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46001.035892476852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46001.035892476852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46001.035892476852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46001.035892476852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46001.035892476852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46001.035892476852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46001.035892476852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46001.035892476852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46001.035892476852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46001.035892476852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46001.035892476852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46001.035892476852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46001.035892476852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46001.035892476852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46001.035892476852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46001.035892476852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46001.035892476852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46001.035892476852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46001.035892476852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46001.035892476852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46001.035892476852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46001.035892476852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46001.035892476852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46001.035892476852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46001.035892476852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46001.035892476852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46001.035892476852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46001.035892476852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46001.035892476852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46001.035892476852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46001.035892476852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46001.035892476852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46001.035892476852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46001.035892476852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46001.035892476852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46001.035892476852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46001.035892476852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46001.035892476852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46001.035892476852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46001.035892476852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46001.035892476852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46001.035892476852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46001.035892476852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46001.035892476852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46001.035892476852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46001.035892476852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46001.035892476852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46001.035892476852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46001.035892476852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46001.035892476852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46001.035892476852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46001.035892476852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46001.035892476852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46001.035892476852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46001.035892476852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46001.035892476852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46001.035892476852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46001.035892476852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46001.035892476852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46001.035892476852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46001.035892476852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46001.035892476852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46001.035892476852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46001.035892476852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46001.035892476852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46001.035892476852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46001.035892476852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46001.035892476852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46001.035892476852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46001.035892476852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46001.035892476852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46001.035892476852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46001.035892476852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46001.035892476852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46001.035892476852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46001.035892476852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46001.035892476852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46001.035892476852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46001.035892476852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46001.035892476852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46001.035892476852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46001.035892476852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46001.035892476852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46001.035892476852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46001.035892476852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46001.035892476852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46001.035892476852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46001.035892476852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46001.035892476852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46001.035892476852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46001.035892476852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46001.035892476852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46001.035892476852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46001.035892476852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46001.035892476852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46001.035892476852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46001.035892476852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46001.035892476852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46001.035892476852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46001.035892476852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46001.035892476852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46001.035892476852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46001.035892476852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46001.035892476852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46001.035892476852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46001.035892476852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46001.035892476852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46001.035892476852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46001.035892476852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46001.035892476852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46001.035892476852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46001.035892476852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46001.035892476852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46001.035892476852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46001.035892476852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46001.035892476852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46001.035892476852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46001.035892476852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46001.035892476852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46001.035892476852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46001.035892476852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46001.035892476852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46001.035892476852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46001.035892476852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46001.035892476852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46001.035892476852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46001.035892476852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46001.035892476852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46001.035892476852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46001.035892476852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46001.035892476852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46001.035892476852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46001.035892476852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46001.035892476852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46001.035892476852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46001.035892476852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46001.035892476852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46001.035892476852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46001.035892476852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46001.035892476852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46001.035892476852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46001.035892476852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46001.035892476852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46001.035892476852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46001.035892476852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46001.035892476852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46001.035892476852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46001.035892476852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46001.035892476852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46001.035892476852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46001.035892476852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46001.035892476852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46001.035892476852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46001.035892476852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46001.035892476852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46001.035892476852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46001.035892476852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46001.035892476852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46001.035892476852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46001.035892476852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46001.035892476852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46001.035892476852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46001.035892476852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46001.035892476852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46001.035892476852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46001.035892476852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46001.035892476852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46001.035892476852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46001.035892476852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46001.035892476852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46001.035892476852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46001.035892476852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46001.035892476852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46001.035892476852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46001.035892476852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46001.035892476852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46001.035892476852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46001.035892476852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46001.035892476852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46001.035892476852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46001.035892476852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46001.035892476852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46001.035892476852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46001.035892476852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46001.035892476852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46001.035892476852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46001.035892476852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46001.035892476852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46001.035892476852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46001.035892476852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46001.035892476852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46001.035892476852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46001.035892476852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46001.035892476852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46001.035892476852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46001.035892476852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46001.035892476852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46001.035892476852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46001.035892476852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46001.035892476852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46001.035892476852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46001.035892476852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46001.035892476852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46001.035892476852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46001.035892476852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46001.035892476852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46001.035892476852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46001.035892476852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46001.035892476852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46001.035892476852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46001.035892476852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46001.035892476852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46001.035892476852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46001.035892476852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46001.035892476852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46001.035892476852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46001.035892476852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46001.035892476852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46001.035892476852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46001.035892476852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46001.035892476852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46001.035892476852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46001.035892476852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46001.035892476852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46001.035892476852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46001.035892476852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46001.035892476852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46001.035892476852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46001.035892476852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46001.035892476852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46001.035892476852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46001.035892476852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46001.035892476852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46001.035892476852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46001.035892476852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46001.035892476852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46001.035892476852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46001.035892476852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46001.035892476852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46001.035892476852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46001.035892476852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46001.035892476852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46001.035892476852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46001.035892476852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46001.035892476852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46001.035892476852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46001.035892476852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46001.035892476852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46001.035892476852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46001.035892476852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46001.035892476852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46001.035892476852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46001.035892476852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46001.035892476852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46001.035892476852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46001.035892476852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46001.035892476852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46001.035892476852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46001.035892476852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46001.035892476852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46001.035892476852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46001.035892476852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46001.035892476852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46001.035892476852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46001.035892476852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46001.035892476852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46001.035892476852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46001.035892476852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46001.035892476852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46001.035892476852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46001.035892476852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46001.035892476852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46001.035892476852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46001.035892476852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46001.035892476852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46001.035892476852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46001.035892476852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46001.035892476852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46001.035892476852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46001.035892476852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46001.035892476852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46001.035892476852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46001.035892476852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46001.035892476852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46001.035892476852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46001.035892476852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46001.035892476852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46001.035892476852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46001.035892476852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46001.035892476852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46001.035892476852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46001.035892476852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46001.035892476852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46001.035892476852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46001.035892476852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46001.035892476852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46001.035892476852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46001.035892476852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46001.035892476852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46001.035892476852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46001.035892476852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46001.035892476852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46001.035892476852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46001.035892476852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46001.035892476852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46001.035892476852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46001.035892476852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46001.035892476852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46001.035892476852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46001.035892476852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46001.035892476852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46001.035892476852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46001.035892476852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46001.035892476852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46001.035892476852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46001.035892476852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46001.035892476852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46001.035892476852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46001.035892476852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46001.035892476852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46001.035892476852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46001.035892476852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46001.035892476852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46001.035892476852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46001.035892476852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46001.035892476852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46001.035892476852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46001.035892476852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46001.035892476852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46001.035892476852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46001.035892476852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46001.035892476852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46001.035892476852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46001.035892476852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46001.035892476852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46001.035892476852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46001.035892476852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46001.035892476852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46001.035892476852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46001.035892476852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46001.035892476852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46001.035892476852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46001.035892476852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46001.035892476852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46001.035892476852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46001.035892476852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46001.035892476852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46001.035892476852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46001.035892476852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46001.035892476852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46001.035892476852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46001.035892476852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46001.035892476852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46001.035892476852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46001.035892476852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46001.035892476852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46001.035892476852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46001.035892476852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46001.035892476852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46001.035892476852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46001.035892476852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46001.035892476852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46001.035892476852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46001.035892476852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46001.035892476852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46001.035892476852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46001.035892476852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46001.035892476852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46001.035892476852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46001.035892476852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46001.035892476852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46001.035892476852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46001.035892476852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46001.035892476852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46001.035892476852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46001.035892476852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46001.035892476852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46001.035892476852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46001.035892476852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46001.035892476852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46001.035892476852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46001.035892476852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46001.035892476852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46001.035892476852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46001.035892476852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46001.035892476852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46001.035892476852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46001.035892476852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46001.035892476852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46001.035892476852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46001.035892476852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46001.035892476852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46001.035892476852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46001.035892476852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46001.035892476852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46001.035892476852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46001.035892476852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46001.035892476852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46001.035892476852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46001.035892476852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46001.035892476852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46001.035892476852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46001.035892476852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46001.035892476852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46001.035892476852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46001.035892476852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46001.035892476852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46001.035892476852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46001.035892476852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46001.035892476852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46001.035892476852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46001.035892476852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46001.035892476852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46001.035892476852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46001.035892476852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46001.035892476852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46001.035892476852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46001.035892476852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46001.035892476852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46001.035892476852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46001.035892476852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46001.035892476852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46001.035892476852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46001.035892476852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46001.035892476852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46001.035892476852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46001.035892476852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46001.035892476852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46001.035892476852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46001.035892476852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46001.035892476852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46001.035892476852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46001.035892476852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46001.035892476852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46001.035892476852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46001.035892476852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46001.035892476852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46001.035892476852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46001.035892476852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46001.035892476852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46001.035892476852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46001.035892476852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46001.035892476852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46001.035892476852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46001.035892476852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46001.035892476852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46001.035892476852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46001.035892476852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46001.035892476852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46001.035892476852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46001.035892476852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46001.035892476852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46001.035892476852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46001.035892476852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46001.035892476852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46001.035892476852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46001.035892476852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46001.035892476852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46001.035892476852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46001.035892476852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46001.035892476852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46001.035892476852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46001.035892476852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46001.035892476852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46001.035892476852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46001.035892476852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46001.035892476852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46001.035892476852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46001.035892476852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46001.035892476852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46001.035892476852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46001.035892476852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46001.035892476852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46001.035892476852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46001.035892476852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46001.035892476852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46001.035892476852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46001.035892476852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46001.035892476852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46001.035892476852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46001.035892476852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46001.035892476852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46001.035892476852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46001.035892476852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46001.035892476852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46001.035892476852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46001.035892476852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46001.035892476852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46001.035892476852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46001.035892476852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46001.035892476852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46001.035892476852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46001.035892476852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46001.035892476852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46001.035892476852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46001.035892476852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46001.035892476852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46001.035892476852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46001.035892476852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46001.035892476852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46001.035892476852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46001.035892476852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46001.035892476852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46001.035892476852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46001.035892476852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46001.035892476852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46001.035892476852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46001.035892476852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46001.035892476852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46001.035892476852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46001.035892476852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46001.035892476852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46001.035892476852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46001.035892476852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46001.035892476852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46001.035892476852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46001.035892476852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46001.035892476852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46001.035892476852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46001.035892476852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46001.035892476852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46001.035892476852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46001.035892476852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46001.035892476852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46001.035892476852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46001.035892476852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46001.035892476852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46001.035892476852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46001.035892476852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46001.035892476852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46001.035892476852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46001.035892476852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46001.035892476852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46001.035892476852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46001.035892476852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46001.035892476852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46001.035892476852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46001.035892476852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46001.035892476852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46001.035892476852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46001.035892476852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46001.035892476852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46001.035892476852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46001.035892476852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46001.035892476852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46001.035892476852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46001.035892476852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46001.035892476852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46001.035892476852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46001.035892476852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46001.035892476852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46001.035892476852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46001.035892476852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46001.035892476852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46001.035892476852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46001.035892476852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46001.035892476852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46001.035892476852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46001.035892476852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46001.035892476852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46001.035892476852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46001.035892476852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46001.035892476852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46001.035892476852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46001.035892476852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46001.035892476852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46001.035892476852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46001.035892476852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46001.035892476852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46001.035892476852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46001.035892476852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46001.035892476852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46001.035892476852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46001.035892476852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46001.035892476852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46001.035892476852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46001.035892476852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46001.035892476852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46001.035892476852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46001.035892476852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46001.035892476852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46001.035892476852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46001.035892476852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46001.035892476852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46001.035892476852</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297.55517488425539</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2.2417489583312999</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46001.035892476852</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40" ca="1" si="1">IFERROR(NOW()-F5,"")</f>
        <v>0.71766331018443452</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0.10060312499990687</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0.30199201389041264</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46001.035892476852</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3.2987384256557561E-2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46001.035892476852</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46001.035892476852</v>
      </c>
      <c r="H11" s="91">
        <v>46000.566666666666</v>
      </c>
      <c r="I11" s="107" t="str">
        <f>IFERROR(VLOOKUP(D11,DB!A:F,6,0),"")</f>
        <v>SCECO</v>
      </c>
      <c r="J11" s="107" t="str">
        <f>IFERROR(VLOOKUP(D11,DB!A:G,7,0),"")</f>
        <v>Dead</v>
      </c>
      <c r="K11" s="93" t="s">
        <v>39132</v>
      </c>
      <c r="L11" s="87" t="str">
        <f>IFERROR(VLOOKUP(D11,DB!A:I,9,0),"")</f>
        <v>Latis</v>
      </c>
    </row>
    <row r="12" spans="1:16" ht="15" customHeight="1">
      <c r="A12" s="155" t="s">
        <v>39136</v>
      </c>
      <c r="B12" s="107" t="str">
        <f>IFERROR(VLOOKUP(D12,DB!A:K,11,0),"")</f>
        <v>R4</v>
      </c>
      <c r="C12" s="89">
        <v>1</v>
      </c>
      <c r="D12" s="87" t="s">
        <v>37399</v>
      </c>
      <c r="E12" s="90" t="s">
        <v>39106</v>
      </c>
      <c r="F12" s="91">
        <v>46000.997557870367</v>
      </c>
      <c r="G12" s="92">
        <f t="shared" ca="1" si="1"/>
        <v>3.8334606484568212E-2</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46001.035892476852</v>
      </c>
      <c r="H13" s="91">
        <v>46000.472222222219</v>
      </c>
      <c r="I13" s="107" t="str">
        <f>IFERROR(VLOOKUP(D13,DB!A:F,6,0),"")</f>
        <v>SCECO</v>
      </c>
      <c r="J13" s="107" t="str">
        <f>IFERROR(VLOOKUP(D13,DB!A:G,7,0),"")</f>
        <v>Dead</v>
      </c>
      <c r="K13" s="93" t="s">
        <v>39132</v>
      </c>
      <c r="L13" s="87" t="str">
        <f>IFERROR(VLOOKUP(D13,DB!A:I,9,0),"")</f>
        <v>Latis</v>
      </c>
    </row>
    <row r="14" spans="1:16" ht="15" customHeight="1">
      <c r="A14" s="107" t="s">
        <v>39137</v>
      </c>
      <c r="B14" s="107" t="str">
        <f>IFERROR(VLOOKUP(D14,DB!A:K,11,0),"")</f>
        <v>R4</v>
      </c>
      <c r="C14" s="89">
        <v>1</v>
      </c>
      <c r="D14" s="87" t="s">
        <v>36539</v>
      </c>
      <c r="E14" s="90" t="s">
        <v>39106</v>
      </c>
      <c r="F14" s="91">
        <v>46001.012025462966</v>
      </c>
      <c r="G14" s="92">
        <f t="shared" ca="1" si="1"/>
        <v>2.3867013886047062E-2</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R4</v>
      </c>
      <c r="C15" s="89"/>
      <c r="D15" s="87" t="s">
        <v>37781</v>
      </c>
      <c r="E15" s="90"/>
      <c r="F15" s="91"/>
      <c r="G15" s="92">
        <f t="shared" ca="1" si="1"/>
        <v>46001.035892476852</v>
      </c>
      <c r="H15" s="91"/>
      <c r="I15" s="107" t="str">
        <f>IFERROR(VLOOKUP(D15,DB!A:F,6,0),"")</f>
        <v>SCECO</v>
      </c>
      <c r="J15" s="107" t="str">
        <f>IFERROR(VLOOKUP(D15,DB!A:G,7,0),"")</f>
        <v>Dead+Dead</v>
      </c>
      <c r="K15" s="93"/>
      <c r="L15" s="87" t="str">
        <f>IFERROR(VLOOKUP(D15,DB!A:I,9,0),"")</f>
        <v>Latis</v>
      </c>
    </row>
    <row r="16" spans="1:16" ht="15" customHeight="1">
      <c r="A16" s="107"/>
      <c r="B16" s="107" t="str">
        <f>IFERROR(VLOOKUP(D16,DB!A:K,11,0),"")</f>
        <v/>
      </c>
      <c r="C16" s="89"/>
      <c r="D16" s="87"/>
      <c r="E16" s="90"/>
      <c r="F16" s="91"/>
      <c r="G16" s="92">
        <f t="shared" ca="1" si="1"/>
        <v>46001.035892476852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46001.035892476852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46001.035892476852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46001.035892476852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46001.035892476852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46001.035892476852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46001.035892476852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46001.035892476852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46001.035892476852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46001.035892476852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46001.035892476852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46001.035892476852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46001.035892476852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46001.035892476852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46001.035892476852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46001.035892476852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46001.035892476852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46001.035892476852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46001.035892476852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46001.035892476852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46001.035892476852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46001.035892476852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46001.035892476852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46001.035892476852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46001.035892476852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46001.035892476852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46001.035892476852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46001.035892476852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46001.035892476852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46001.035892476852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46001.035892476852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46001.035892476852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46001.035892476852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46001.035892476852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46001.035892476852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46001.035892476852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46001.035892476852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46001.035892476852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46001.035892476852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46001.035892476852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46001.035892476852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46001.035892476852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46001.035892476852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46001.035892476852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46001.035892476852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46001.035892476852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46001.035892476852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46001.035892476852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46001.035892476852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46001.035892476852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46001.035892476852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46001.035892476852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46001.035892476852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46001.035892476852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46001.035892476852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46001.035892476852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46001.035892476852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46001.035892476852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46001.035892476852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46001.035892476852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46001.035892476852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46001.035892476852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46001.035892476852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46001.035892476852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46001.035892476852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46001.035892476852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46001.035892476852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46001.035892476852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46001.035892476852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46001.035892476852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46001.035892476852</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109.20383229166328</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39109</v>
      </c>
      <c r="F3" s="38">
        <v>45926.188877314817</v>
      </c>
      <c r="G3" s="102">
        <f t="shared" ref="G3" ca="1" si="0">IFERROR(NOW()-F3,"")</f>
        <v>74.84701516203495</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39109</v>
      </c>
      <c r="F4" s="104">
        <v>45948.661111111112</v>
      </c>
      <c r="G4" s="105">
        <f t="shared" ref="G4" ca="1" si="1">IFERROR(NOW()-F4,"")</f>
        <v>52.374781365739182</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19.662593865738017</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3.9284040509228362</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1</v>
      </c>
      <c r="D7" s="37" t="s">
        <v>38216</v>
      </c>
      <c r="E7" s="37" t="s">
        <v>39106</v>
      </c>
      <c r="F7" s="132" t="s">
        <v>24</v>
      </c>
      <c r="G7" s="102" t="str">
        <f ca="1">IFERROR(NOW()-F7,"")</f>
        <v/>
      </c>
      <c r="H7" s="38">
        <v>46000.996539351851</v>
      </c>
      <c r="I7" s="37" t="str">
        <f>IFERROR(VLOOKUP(D7,DB!A:F,6,0),"")</f>
        <v>SCECO</v>
      </c>
      <c r="J7" s="37" t="str">
        <f>IFERROR(VLOOKUP(D7,DB!A:G,7,0),"")</f>
        <v>Haj Removal</v>
      </c>
      <c r="K7" s="37" t="s">
        <v>39149</v>
      </c>
      <c r="L7" s="37" t="str">
        <f>IFERROR(VLOOKUP(D7,DB!A:I,9,0),"")</f>
        <v>Latis</v>
      </c>
    </row>
    <row r="8" spans="1:13">
      <c r="A8" s="37"/>
      <c r="B8" s="37" t="str">
        <f>IFERROR(VLOOKUP(D8,DB!A:K,11,0),"")</f>
        <v/>
      </c>
      <c r="C8" s="37"/>
      <c r="D8" s="37"/>
      <c r="E8" s="37"/>
      <c r="F8" s="38"/>
      <c r="G8" s="131">
        <f ca="1">IFERROR(NOW()-F8,"")</f>
        <v>46001.035892476852</v>
      </c>
      <c r="H8" s="38"/>
      <c r="I8" s="37" t="str">
        <f>IFERROR(VLOOKUP(D8,DB!A:F,6,0),"")</f>
        <v/>
      </c>
      <c r="J8" s="37" t="str">
        <f>IFERROR(VLOOKUP(D8,DB!A:G,7,0),"")</f>
        <v/>
      </c>
      <c r="K8" s="37"/>
      <c r="L8" s="37" t="str">
        <f>IFERROR(VLOOKUP(D8,DB!A:I,9,0),"")</f>
        <v/>
      </c>
    </row>
    <row r="9" spans="1:13">
      <c r="A9" s="37"/>
      <c r="B9" s="37" t="str">
        <f>IFERROR(VLOOKUP(D9,DB!A:K,11,0),"")</f>
        <v/>
      </c>
      <c r="C9" s="37"/>
      <c r="D9" s="153"/>
      <c r="E9" s="37"/>
      <c r="F9" s="38"/>
      <c r="G9" s="131">
        <f ca="1">IFERROR(NOW()-F9,"")</f>
        <v>46001.035892476852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46001.035892476852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46001.035892476852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46001.035892476852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1">
        <f ca="1">IFERROR(NOW()-F13,"")</f>
        <v>46001.035892476852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46001.035892476852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46001.035892476852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46001.035892476852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46001.035892476852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46001.035892476852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46001.035892476852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46001.035892476852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46001.035892476852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46001.035892476852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46001.035892476852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46001.035892476852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46001.035892476852</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39042</v>
      </c>
      <c r="E2" s="138" t="s">
        <v>39106</v>
      </c>
      <c r="F2" s="117">
        <v>46000.808553240742</v>
      </c>
      <c r="G2" s="72">
        <f t="shared" ref="G2:G9" ca="1" si="0">IFERROR(NOW()-F2,"-")</f>
        <v>0.2273392361094011</v>
      </c>
      <c r="H2" s="117">
        <v>46000.762835648151</v>
      </c>
      <c r="I2" s="115" t="str">
        <f>IFERROR(VLOOKUP(D2,DB!A:F,6,0),"")</f>
        <v>SCECO</v>
      </c>
      <c r="J2" s="115" t="str">
        <f>IFERROR(VLOOKUP(D2,DB!A:G,7,0),"")</f>
        <v>Dead</v>
      </c>
      <c r="K2" s="118" t="s">
        <v>39151</v>
      </c>
      <c r="L2" s="133" t="str">
        <f>IFERROR(VLOOKUP(D2,DB!A:I,9,0),"")</f>
        <v>Latis</v>
      </c>
    </row>
    <row r="3" spans="1:16382" ht="31.5" customHeight="1">
      <c r="A3" s="114" t="s">
        <v>39152</v>
      </c>
      <c r="B3" s="115" t="str">
        <f>IFERROR(VLOOKUP(D3,DB!A:K,11,0),"")</f>
        <v>R6</v>
      </c>
      <c r="C3" s="116">
        <v>1</v>
      </c>
      <c r="D3" s="115" t="s">
        <v>36052</v>
      </c>
      <c r="E3" s="138" t="s">
        <v>39153</v>
      </c>
      <c r="F3" s="117">
        <v>46000.978460648148</v>
      </c>
      <c r="G3" s="72">
        <f t="shared" ca="1" si="0"/>
        <v>5.7431828703556675E-2</v>
      </c>
      <c r="H3" s="117">
        <v>46001.009618055556</v>
      </c>
      <c r="I3" s="115" t="str">
        <f>IFERROR(VLOOKUP(D3,DB!A:F,6,0),"")</f>
        <v>SCECO</v>
      </c>
      <c r="J3" s="115" t="str">
        <f>IFERROR(VLOOKUP(D3,DB!A:G,7,0),"")</f>
        <v xml:space="preserve">Weak </v>
      </c>
      <c r="K3" s="118" t="s">
        <v>39154</v>
      </c>
      <c r="L3" s="133" t="str">
        <f>IFERROR(VLOOKUP(D3,DB!A:I,9,0),"")</f>
        <v>Latis</v>
      </c>
    </row>
    <row r="4" spans="1:16382" ht="31.5" customHeight="1">
      <c r="A4" s="114"/>
      <c r="B4" s="115" t="str">
        <f>IFERROR(VLOOKUP(D4,DB!A:K,11,0),"")</f>
        <v/>
      </c>
      <c r="C4" s="116"/>
      <c r="D4" s="115"/>
      <c r="E4" s="138"/>
      <c r="F4" s="117"/>
      <c r="G4" s="72">
        <f t="shared" ca="1" si="0"/>
        <v>46001.035892476852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46001.035892476852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46001.035892476852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46001.035892476852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46001.035892476852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46001.035892476852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46001.035892476852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46001.035892476852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46001.035892476852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46001.035892476852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46001.035892476852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46001.035892476852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46001.035892476852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46001.035892476852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46001.035892476852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46001.035892476852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46001.035892476852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46001.035892476852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46001.035892476852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46001.035892476852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46001.035892476852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46001.035892476852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46001.035892476852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46001.035892476852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46001.035892476852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46001.035892476852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46001.035892476852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46001.035892476852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46001.035892476852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46001.035892476852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46001.035892476852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46001.035892476852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46001.035892476852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46001.035892476852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46001.035892476852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46001.035892476852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46001.035892476852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46001.035892476852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46001.035892476852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46001.035892476852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46001.035892476852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46001.035892476852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46001.035892476852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46001.035892476852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46001.035892476852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46001.035892476852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46001.035892476852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46001.035892476852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46001.035892476852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46001.035892476852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46001.035892476852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46001.035892476852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46001.035892476852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46001.035892476852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46001.035892476852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46001.035892476852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46001.035892476852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46001.035892476852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46001.035892476852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46001.035892476852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46001.035892476852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46001.035892476852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46001.035892476852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46001.035892476852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46001.035892476852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46001.035892476852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46001.035892476852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46001.035892476852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46001.035892476852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46001.035892476852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46001.035892476852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46001.035892476852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46001.035892476852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46001.035892476852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46001.035892476852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46001.035892476852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46001.035892476852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46001.035892476852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46001.035892476852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46001.035892476852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46001.035892476852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46001.035892476852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46001.035892476852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46001.035892476852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46001.035892476852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46001.035892476852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46001.035892476852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46001.035892476852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46001.035892476852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46001.035892476852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46001.035892476852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46001.035892476852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46001.035892476852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46001.035892476852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46001.035892476852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46001.035892476852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46001.035892476852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46001.035892476852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46001.035892476852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46001.035892476852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46001.035892476852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46001.035892476852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46001.035892476852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46001.035892476852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46001.035892476852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46001.035892476852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46001.035892476852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46001.035892476852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46001.035892476852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46001.035892476852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46001.035892476852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46001.035892476852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46001.035892476852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46001.035892476852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46001.035892476852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46001.035892476852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46001.035892476852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46001.035892476852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46001.035892476852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46001.035892476852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46001.035892476852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46001.035892476852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46001.035892476852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46001.035892476852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46001.035892476852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46001.035892476852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46001.035892476852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46001.035892476852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46001.035892476852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46001.035892476852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46001.035892476852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46001.035892476852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46001.035892476852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46001.035892476852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46001.035892476852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46001.035892476852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46001.035892476852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46001.035892476852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46001.035892476852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46001.035892476852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46001.035892476852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46001.035892476852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46001.035892476852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46001.035892476852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46001.035892476852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46001.035892476852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46001.035892476852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46001.035892476852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46001.035892476852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46001.035892476852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46001.035892476852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46001.035892476852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46001.035892476852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46001.035892476852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46001.035892476852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46001.035892476852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46001.035892476852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46001.035892476852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46001.035892476852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46001.035892476852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46001.035892476852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46001.035892476852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46001.035892476852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46001.035892476852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46001.035892476852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46001.035892476852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46001.035892476852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46001.035892476852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46001.035892476852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46001.035892476852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46001.035892476852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46001.035892476852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46001.035892476852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46001.035892476852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46001.035892476852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46001.035892476852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46001.035892476852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46001.035892476852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46001.035892476852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46001.035892476852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46001.035892476852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46001.035892476852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46001.035892476852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46001.035892476852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46001.035892476852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46001.035892476852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46001.035892476852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46001.035892476852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46001.035892476852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46001.035892476852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46001.035892476852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46001.035892476852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46001.035892476852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46001.035892476852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46001.035892476852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46001.035892476852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46001.035892476852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46001.035892476852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46001.035892476852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46001.035892476852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46001.035892476852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46001.035892476852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46001.035892476852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46001.035892476852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46001.035892476852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46001.035892476852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46001.035892476852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46001.035892476852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46001.035892476852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46001.035892476852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46001.035892476852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46001.035892476852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46001.035892476852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46001.035892476852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46001.035892476852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46001.035892476852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46001.035892476852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46001.035892476852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46001.035892476852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46001.035892476852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46001.035892476852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46001.035892476852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46001.035892476852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46001.035892476852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46001.035892476852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46001.035892476852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46001.035892476852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46001.035892476852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46001.035892476852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46001.035892476852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46001.035892476852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46001.035892476852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46001.035892476852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46001.035892476852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46001.035892476852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46001.035892476852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46001.035892476852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46001.035892476852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46001.035892476852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46001.035892476852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46001.035892476852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46001.035892476852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46001.035892476852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46001.035892476852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46001.035892476852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46001.035892476852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46001.035892476852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46001.035892476852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46001.035892476852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46001.035892476852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46001.035892476852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46001.035892476852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46001.035892476852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46001.035892476852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46001.035892476852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46001.035892476852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46001.035892476852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46001.035892476852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46001.035892476852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46001.035892476852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46001.035892476852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46001.035892476852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46001.035892476852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46001.035892476852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46001.035892476852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46001.035892476852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46001.035892476852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46001.035892476852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46001.035892476852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46001.035892476852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46001.035892476852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46001.035892476852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46001.035892476852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46001.035892476852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46001.035892476852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46001.035892476852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46001.035892476852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46001.035892476852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46001.035892476852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46001.035892476852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46001.035892476852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46001.035892476852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46001.035892476852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46001.035892476852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46001.035892476852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46001.035892476852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46001.035892476852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46001.035892476852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46001.035892476852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46001.035892476852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46001.035892476852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46001.035892476852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46001.035892476852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46001.035892476852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46001.035892476852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46001.035892476852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46001.035892476852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46001.035892476852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46001.035892476852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46001.035892476852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46001.035892476852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46001.035892476852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46001.035892476852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46001.035892476852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46001.035892476852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46001.035892476852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46001.035892476852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46001.035892476852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46001.035892476852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46001.035892476852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46001.035892476852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46001.035892476852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46001.035892476852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46001.035892476852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46001.035892476852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46001.035892476852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46001.035892476852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46001.035892476852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46001.035892476852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46001.035892476852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46001.035892476852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46001.035892476852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46001.035892476852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46001.035892476852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46001.035892476852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46001.035892476852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46001.035892476852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46001.035892476852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46001.035892476852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46001.035892476852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46001.035892476852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46001.035892476852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46001.035892476852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46001.035892476852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46001.035892476852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46001.035892476852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46001.035892476852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46001.035892476852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46001.035892476852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46001.035892476852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46001.035892476852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46001.035892476852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46001.035892476852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46001.035892476852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46001.035892476852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46001.035892476852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46001.035892476852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46001.035892476852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46001.035892476852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46001.035892476852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46001.035892476852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46001.035892476852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46001.035892476852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46001.035892476852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46001.035892476852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46001.035892476852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46001.035892476852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46001.035892476852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46001.035892476852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46001.035892476852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46001.035892476852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46001.035892476852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46001.035892476852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46001.035892476852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46001.035892476852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46001.035892476852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46001.035892476852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46001.035892476852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46001.035892476852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46001.035892476852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46001.035892476852</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46001.035892476852</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2025-12-09T21:53:42Z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