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58" documentId="120_S{2AC9BD13-BADA-5192-A53E-5A8FF88502F6}" xr6:coauthVersionLast="47" xr6:coauthVersionMax="47" xr10:uidLastSave="{67195B9D-DE9F-47C7-A285-A22AD88D9B47}"/>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<sst xmlns="http://schemas.openxmlformats.org/spreadsheetml/2006/main" count="180273" uniqueCount="39123">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</sst>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326.32460486111086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45989.273030787037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45989.273030787037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45989.273030787037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45989.273030787037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45989.273030787037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45989.273030787037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45989.273030787037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45989.273030787037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45989.273030787037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45989.273030787037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45989.273030787037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45989.273030787037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45989.273030787037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45989.273030787037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45989.273030787037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45989.273030787037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45989.273030787037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45989.273030787037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45989.273030787037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45989.273030787037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45989.273030787037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45989.273030787037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45989.273030787037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45989.273030787037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45989.273030787037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45989.273030787037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45989.273030787037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45989.273030787037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45989.273030787037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45989.273030787037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45989.273030787037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45989.273030787037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45989.273030787037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45989.273030787037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45989.273030787037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45989.273030787037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45989.273030787037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45989.273030787037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02E81B0F-198A-4B7D-83A1-D2FBCEA77F4D}"/>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164.27319282407552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4.8856118055555271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0.63222060185216833</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45989.273030787037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45989.273030787037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45989.273030787037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45989.273030787037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45989.273030787037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45989.273030787037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45989.273030787037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45989.273030787037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45989.273030787037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45989.273030787037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45989.273030787037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45989.273030787037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45989.273030787037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45989.273030787037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45989.273030787037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45989.273030787037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45989.273030787037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45989.273030787037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45989.273030787037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45989.273030787037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45989.273030787037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45989.273030787037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45989.273030787037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45989.273030787037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45989.273030787037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45989.273030787037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45989.273030787037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45989.273030787037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45989.273030787037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45989.273030787037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45989.273030787037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45989.273030787037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45989.273030787037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45989.273030787037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45989.273030787037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45989.273030787037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45989.273030787037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45989.273030787037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45989.273030787037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45989.273030787037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45989.273030787037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45989.273030787037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45989.273030787037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45989.273030787037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45989.273030787037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45989.273030787037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45989.273030787037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45989.273030787037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45989.273030787037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45989.273030787037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45989.273030787037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45989.273030787037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45989.273030787037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45989.273030787037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45989.273030787037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45989.273030787037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45989.273030787037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45989.273030787037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45989.273030787037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45989.273030787037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45989.273030787037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45989.273030787037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45989.273030787037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45989.273030787037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45989.273030787037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45989.273030787037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45989.273030787037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45989.273030787037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45989.273030787037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45989.273030787037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45989.273030787037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45989.273030787037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45989.273030787037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45989.273030787037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45989.273030787037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45989.273030787037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45989.273030787037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45989.273030787037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45989.273030787037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45989.273030787037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45989.273030787037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45989.273030787037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45989.273030787037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45989.273030787037</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45989.273030787037</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45989.273030787037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45989.273030787037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45989.273030787037</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45989.273030787037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45989.273030787037</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45989.273030787037</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45989.273030787037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45989.273030787037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45989.273030787037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45989.273030787037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45989.273030787037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45989.273030787037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45989.273030787037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45989.273030787037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45989.273030787037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45989.273030787037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45989.273030787037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45989.273030787037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45989.273030787037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45989.273030787037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45989.273030787037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45989.273030787037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45989.273030787037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45989.273030787037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45989.273030787037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45989.273030787037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45989.273030787037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45989.273030787037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45989.273030787037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45989.273030787037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45989.273030787037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45989.273030787037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45989.273030787037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45989.273030787037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45989.273030787037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45989.273030787037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45989.273030787037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45989.273030787037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45989.273030787037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45989.273030787037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45989.273030787037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45989.273030787037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45989.273030787037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45989.273030787037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45989.273030787037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45989.273030787037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45989.273030787037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45989.273030787037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45989.273030787037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45989.273030787037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45989.273030787037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45989.273030787037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45989.273030787037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45989.273030787037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45989.273030787037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45989.273030787037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45989.273030787037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45989.273030787037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45989.273030787037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45989.273030787037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45989.273030787037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45989.273030787037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45989.273030787037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45989.273030787037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45989.273030787037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45989.273030787037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45989.273030787037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45989.273030787037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45989.273030787037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45989.273030787037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45989.273030787037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45989.273030787037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45989.273030787037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45989.273030787037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45989.273030787037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45989.273030787037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45989.273030787037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45989.273030787037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45989.273030787037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45989.273030787037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45989.273030787037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45989.273030787037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45989.273030787037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45989.273030787037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45989.273030787037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45989.273030787037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45989.273030787037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45989.273030787037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45989.273030787037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45989.273030787037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45989.273030787037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45989.273030787037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45989.273030787037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45989.273030787037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45989.273030787037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45989.273030787037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45989.273030787037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45989.273030787037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45989.273030787037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45989.273030787037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45989.273030787037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45989.273030787037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45989.273030787037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45989.273030787037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45989.273030787037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45989.273030787037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45989.273030787037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45989.273030787037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45989.273030787037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45989.273030787037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45989.273030787037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45989.273030787037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45989.273030787037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45989.273030787037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45989.273030787037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45989.273030787037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45989.273030787037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45989.273030787037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45989.273030787037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45989.273030787037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45989.273030787037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45989.273030787037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45989.273030787037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45989.273030787037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45989.273030787037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45989.273030787037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45989.273030787037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45989.273030787037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45989.273030787037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45989.273030787037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45989.273030787037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45989.273030787037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45989.273030787037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45989.273030787037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45989.273030787037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45989.273030787037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45989.273030787037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45989.273030787037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45989.273030787037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45989.273030787037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45989.273030787037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45989.273030787037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45989.273030787037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45989.273030787037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45989.273030787037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45989.273030787037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45989.273030787037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45989.273030787037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45989.273030787037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45989.273030787037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45989.273030787037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45989.273030787037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45989.273030787037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45989.273030787037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45989.273030787037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45989.273030787037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45989.273030787037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45989.273030787037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45989.273030787037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45989.273030787037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45989.273030787037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45989.273030787037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45989.273030787037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45989.273030787037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45989.273030787037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45989.273030787037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45989.273030787037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45989.273030787037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45989.273030787037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45989.273030787037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45989.273030787037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45989.273030787037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45989.273030787037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45989.273030787037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45989.273030787037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45989.273030787037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45989.273030787037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45989.273030787037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45989.273030787037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45989.273030787037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45989.273030787037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45989.273030787037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45989.273030787037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45989.273030787037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45989.273030787037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45989.273030787037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45989.273030787037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45989.273030787037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45989.273030787037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45989.273030787037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45989.273030787037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45989.273030787037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45989.273030787037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45989.273030787037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45989.273030787037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45989.273030787037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45989.273030787037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45989.273030787037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45989.273030787037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45989.273030787037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45989.273030787037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45989.273030787037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45989.273030787037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45989.273030787037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45989.273030787037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45989.273030787037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45989.273030787037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45989.273030787037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45989.273030787037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45989.273030787037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45989.273030787037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45989.273030787037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45989.273030787037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45989.273030787037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45989.273030787037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45989.273030787037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45989.273030787037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45989.273030787037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45989.273030787037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45989.273030787037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45989.273030787037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45989.273030787037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45989.273030787037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45989.273030787037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45989.273030787037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45989.273030787037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45989.273030787037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45989.273030787037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45989.273030787037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45989.273030787037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45989.273030787037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45989.273030787037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45989.273030787037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45989.273030787037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45989.273030787037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45989.273030787037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45989.273030787037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45989.273030787037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45989.273030787037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45989.273030787037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45989.273030787037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45989.273030787037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45989.273030787037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45989.273030787037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45989.273030787037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45989.273030787037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45989.273030787037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45989.273030787037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45989.273030787037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45989.273030787037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45989.273030787037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45989.273030787037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45989.273030787037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45989.273030787037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45989.273030787037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45989.273030787037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45989.273030787037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45989.273030787037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45989.273030787037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45989.273030787037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45989.273030787037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45989.273030787037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45989.273030787037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45989.273030787037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45989.273030787037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45989.273030787037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45989.273030787037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45989.273030787037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45989.273030787037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45989.273030787037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45989.273030787037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45989.273030787037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45989.273030787037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45989.273030787037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45989.273030787037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45989.273030787037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45989.273030787037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45989.273030787037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45989.273030787037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45989.273030787037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45989.273030787037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45989.273030787037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45989.273030787037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45989.273030787037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45989.273030787037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45989.273030787037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45989.273030787037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45989.273030787037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45989.273030787037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45989.273030787037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45989.273030787037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45989.273030787037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45989.273030787037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45989.273030787037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45989.273030787037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45989.273030787037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45989.273030787037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45989.273030787037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45989.273030787037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45989.273030787037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45989.273030787037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45989.273030787037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45989.273030787037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45989.273030787037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45989.273030787037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45989.273030787037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45989.273030787037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45989.273030787037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45989.273030787037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45989.273030787037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45989.273030787037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45989.273030787037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45989.273030787037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45989.273030787037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45989.273030787037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45989.273030787037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45989.273030787037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45989.273030787037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45989.273030787037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45989.273030787037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45989.273030787037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45989.273030787037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45989.273030787037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45989.273030787037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45989.273030787037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45989.273030787037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45989.273030787037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45989.273030787037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45989.273030787037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45989.273030787037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45989.273030787037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45989.273030787037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45989.273030787037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45989.273030787037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45989.273030787037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45989.273030787037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45989.273030787037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45989.273030787037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45989.273030787037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45989.273030787037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45989.273030787037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45989.273030787037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45989.273030787037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45989.273030787037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45989.273030787037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45989.273030787037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45989.273030787037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45989.273030787037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45989.273030787037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45989.273030787037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45989.273030787037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45989.273030787037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45989.273030787037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45989.273030787037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45989.273030787037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45989.273030787037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45989.273030787037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45989.273030787037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45989.273030787037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45989.273030787037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45989.273030787037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45989.273030787037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45989.273030787037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45989.273030787037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45989.273030787037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45989.273030787037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45989.273030787037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45989.273030787037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45989.273030787037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45989.273030787037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45989.273030787037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45989.273030787037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45989.273030787037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45989.273030787037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45989.273030787037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45989.273030787037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45989.273030787037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45989.273030787037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45989.273030787037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45989.273030787037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45989.273030787037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45989.273030787037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45989.273030787037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45989.273030787037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45989.273030787037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45989.273030787037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45989.273030787037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45989.273030787037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45989.273030787037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45989.273030787037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45989.273030787037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45989.273030787037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45989.273030787037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45989.273030787037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45989.273030787037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45989.273030787037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45989.273030787037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45989.273030787037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45989.273030787037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45989.273030787037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45989.273030787037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45989.273030787037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45989.273030787037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45989.273030787037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45989.273030787037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45989.273030787037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45989.273030787037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45989.273030787037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45989.273030787037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45989.273030787037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45989.273030787037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45989.273030787037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45989.273030787037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45989.273030787037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45989.273030787037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45989.273030787037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45989.273030787037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45989.273030787037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45989.273030787037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45989.273030787037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45989.273030787037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45989.273030787037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45989.273030787037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45989.273030787037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45989.273030787037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45989.273030787037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45989.273030787037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45989.273030787037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45989.273030787037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45989.273030787037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45989.273030787037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45989.273030787037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45989.273030787037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45989.273030787037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45989.273030787037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45989.273030787037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45989.273030787037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45989.273030787037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45989.273030787037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45989.273030787037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45989.273030787037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45989.273030787037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45989.273030787037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45989.273030787037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45989.273030787037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45989.273030787037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45989.273030787037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45989.273030787037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45989.273030787037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45989.273030787037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45989.273030787037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45989.273030787037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45989.273030787037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45989.273030787037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45989.273030787037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45989.273030787037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45989.273030787037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45989.273030787037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45989.273030787037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45989.273030787037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45989.273030787037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45989.273030787037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45989.273030787037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45989.273030787037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45989.273030787037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45989.273030787037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45989.273030787037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45989.273030787037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45989.273030787037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45989.273030787037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45989.273030787037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45989.273030787037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45989.273030787037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45989.273030787037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45989.273030787037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45989.273030787037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45989.273030787037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45989.273030787037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45989.273030787037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45989.273030787037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45989.273030787037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45989.273030787037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45989.273030787037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45989.273030787037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45989.273030787037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45989.273030787037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45989.273030787037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45989.273030787037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45989.273030787037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45989.273030787037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45989.273030787037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45989.273030787037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45989.273030787037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45989.273030787037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45989.273030787037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45989.273030787037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45989.273030787037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45989.273030787037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45989.273030787037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45989.273030787037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45989.273030787037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45989.273030787037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45989.273030787037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45989.273030787037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45989.273030787037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45989.273030787037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45989.273030787037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45989.273030787037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45989.273030787037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45989.273030787037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45989.273030787037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45989.273030787037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45989.273030787037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45989.273030787037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45989.273030787037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45989.273030787037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45989.273030787037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45989.273030787037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45989.273030787037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45989.273030787037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45989.273030787037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45989.273030787037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45989.273030787037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45989.273030787037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45989.273030787037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45989.273030787037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45989.273030787037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45989.273030787037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45989.273030787037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45989.273030787037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45989.273030787037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45989.273030787037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45989.273030787037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45989.273030787037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45989.273030787037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45989.273030787037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45989.273030787037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45989.273030787037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45989.273030787037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45989.273030787037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45989.273030787037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45989.273030787037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45989.273030787037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45989.273030787037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45989.273030787037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45989.273030787037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45989.273030787037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45989.273030787037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45989.273030787037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45989.273030787037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45989.273030787037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45989.273030787037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45989.273030787037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45989.273030787037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45989.273030787037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45989.273030787037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45989.273030787037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45989.273030787037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45989.273030787037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45989.273030787037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45989.273030787037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45989.273030787037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45989.273031018522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45989.273031018522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45989.273031018522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45989.273031018522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45989.273031018522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45989.273031018522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45989.273031018522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45989.273031018522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45989.273031018522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45989.273031018522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45989.273031018522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45989.273031018522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45989.273031018522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45989.273031018522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45989.273031018522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45989.273031018522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45989.273031018522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45989.273031018522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45989.273031018522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45989.273031018522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45989.273031018522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45989.273031018522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45989.273031018522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45989.273031018522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45989.273031018522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45989.273031018522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45989.273031018522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45989.273031018522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45989.273031018522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45989.273031018522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45989.273031018522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45989.273031018522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45989.273031018522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45989.273031018522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45989.273031018522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45989.273031018522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45989.273031018522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45989.273031018522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45989.273031018522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45989.273031018522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45989.273031018522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45989.273031018522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45989.273031018522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45989.273031018522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45989.273031018522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45989.273031018522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45989.273031018522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45989.273031018522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45989.273031018522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45989.273031018522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45989.273031018522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45989.273031018522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45989.273031018522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45989.273031018522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45989.273031018522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45989.273031018522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45989.273031018522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45989.273031018522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45989.273031018522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45989.273031018522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45989.273031018522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45989.273031018522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45989.273031018522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45989.273031018522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45989.273031018522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45989.273031018522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45989.273031018522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45989.273031018522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45989.273031018522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45989.273031018522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45989.273031018522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45989.273031018522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45989.273031018522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45989.273031018522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45989.273031018522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45989.273031018522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45989.273031018522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45989.273031018522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45989.273031018522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45989.273031018522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45989.273031018522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45989.273031018522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45989.273031018522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45989.273031018522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45989.273031018522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45989.273031018522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45989.273031018522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45989.273031018522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45989.273031018522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45989.273031018522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45989.273031018522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45989.273031018522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45989.273031018522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45989.273031018522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45989.273031018522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45989.273031018522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45989.273031018522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45989.273031018522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45989.273031018522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45989.273031018522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45989.273031018522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45989.273031018522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45989.273031018522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45989.273031018522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45989.273031018522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45989.273031018522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45989.273031018522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45989.273031018522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45989.273031018522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45989.273031018522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45989.273031018522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45989.273031018522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45989.273031018522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45989.273031018522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45989.273031018522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45989.273031018522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45989.273031018522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45989.273031018522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45989.273031018522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45989.273031018522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45989.273031018522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45989.273031018522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45989.273031018522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45989.273031018522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45989.273031018522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45989.273031018522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45989.273031018522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45989.273031018522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45989.273031018522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45989.273031018522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45989.273031018522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45989.273031018522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45989.273031018522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45989.273031018522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45989.273031018522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45989.273031018522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45989.273031018522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45989.273031018522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45989.273031018522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45989.273031018522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45989.273031018522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45989.273031018522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45989.273031018522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45989.273031018522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45989.273031018522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45989.273031018522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45989.273031018522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45989.273031018522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45989.273031018522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45989.273031018522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45989.273031018522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45989.273031018522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45989.273031018522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45989.273031018522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45989.273031018522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45989.273031018522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45989.273031018522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45989.273031018522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45989.273031018522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45989.273031018522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45989.273031018522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45989.273031018522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45989.273031018522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45989.273031018522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45989.273031018522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45989.273031018522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45989.273031018522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45989.273031018522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45989.273031018522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45989.273031018522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45989.273031018522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45989.273031018522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45989.273031018522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45989.273031018522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45989.273031018522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45989.273031018522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45989.273031018522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45989.273031018522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45989.273031018522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45989.273031018522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45989.273031018522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45989.273031018522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45989.273031018522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45989.273031018522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45989.273031018522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45989.273031018522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45989.273031018522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45989.273031018522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45989.273031018522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45989.273031018522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45989.273031018522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45989.273031018522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45989.273031018522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45989.273031018522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45989.273031018522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45989.273031018522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45989.273031018522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45989.273031018522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45989.273031018522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45989.273031018522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45989.273031018522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45989.273031018522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45989.273031018522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45989.273031018522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45989.273031018522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45989.273031018522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45989.273031018522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45989.273031018522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45989.273031018522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45989.273031018522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45989.273031018522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45989.273031018522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45989.273031018522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45989.273031018522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45989.273031018522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45989.273031018522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45989.273031018522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45989.273031018522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45989.273031018522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45989.273031018522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45989.273031018522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45989.273031018522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45989.273031018522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45989.273031018522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45989.273031018522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45989.273031018522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45989.273031018522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45989.273031018522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45989.273031018522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45989.273031018522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45989.273031018522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45989.273031018522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45989.273031018522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45989.273031018522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45989.273031018522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45989.273031018522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45989.273031018522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45989.273031018522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45989.273031018522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45989.273031018522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45989.273031018522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45989.273031018522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45989.273031018522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45989.273031018522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45989.273031018522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45989.273031018522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45989.273031018522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45989.273031018522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45989.273031018522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45989.273031018522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45989.273031018522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45989.273031018522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45989.273031018522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45989.273031018522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45989.273031018522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45989.273031018522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45989.273031018522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45989.273031018522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45989.273031018522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45989.273031018522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45989.273031018522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45989.273031018522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45989.273031018522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45989.273031018522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45989.273031018522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45989.273031018522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45989.273031018522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45989.273031018522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45989.273031018522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45989.273031018522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45989.273031018522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45989.273031018522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45989.273031018522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45989.273031018522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45989.273031018522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45989.273031018522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45989.273031018522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45989.273031018522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45989.273031018522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45989.273031018522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45989.273031018522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45989.273031018522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45989.273031018522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45989.273031018522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45989.273031018522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45989.273031018522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45989.273031018522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45989.273031018522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45989.273031018522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45989.273031018522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45989.273031018522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45989.273031018522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45989.273031018522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45989.273031018522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45989.273031018522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45989.273031018522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45989.273031018522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45989.273031018522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45989.273031018522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45989.273031018522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45989.273031018522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45989.273031018522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45989.273031018522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45989.273031018522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45989.273031018522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45989.273031018522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45989.273031018522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45989.273031018522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45989.273031018522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45989.273031018522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45989.273031018522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45989.273031018522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45989.273031018522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45989.273031018522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45989.273031018522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45989.273031018522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45989.273031018522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45989.273031018522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45989.273031018522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45989.273031018522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45989.273031018522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45989.273031018522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45989.273031018522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45989.273031018522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45989.273031018522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45989.273031018522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45989.273031018522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45989.273031018522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45989.273031018522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45989.273031018522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45989.273031018522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45989.273031018522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45989.273031018522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45989.273031018522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45989.273031018522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45989.273031018522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45989.273031018522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45989.273031018522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45989.273031018522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45989.273031018522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45989.273031018522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45989.273031018522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45989.273031018522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45989.273031018522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45989.273031018522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45989.273031018522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45989.273031018522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45989.273031018522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45989.273031018522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45989.273031018522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45989.273031018522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45989.273031018522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45989.273031018522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45989.273031018522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45989.273031018522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45989.273031018522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45989.273031018522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45989.273031018522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45989.273031018522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45989.273031018522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45989.273031018522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45989.273031018522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45989.273031018522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45989.273031018522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45989.273031018522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45989.273031018522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45989.273031018522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45989.273031018522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45989.273031018522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45989.273031018522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45989.273031018522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45989.273031018522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45989.273031018522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45989.273031018522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45989.273031018522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45989.273031018522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45989.273031018522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45989.273031018522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45989.273031018522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45989.273031018522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45989.273031018522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45989.273031018522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45989.273031018522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45989.273031018522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45989.273031018522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45989.273031018522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45989.273031018522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45989.273031018522</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285.79231319444079</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IFERROR(VLOOKUP(D3,DB!A:K,11,0),"")</f>
        <v/>
      </c>
      <c r="C3" s="90"/>
      <c r="D3" s="88"/>
      <c r="E3" s="91"/>
      <c r="F3" s="92"/>
      <c r="G3" s="93">
        <f t="shared" ref="G3:G8" ca="1" si="0">IFERROR(NOW()-F3,"")</f>
        <v>45989.273030787037</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45989.273030787037</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45989.273030787037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45989.273030787037</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45989.273030787037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45989.273030787037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45989.273030787037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45989.273030787037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45989.273030787037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45989.273030787037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45989.273030787037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45989.273030787037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45989.273030787037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45989.273030787037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45989.273030787037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45989.273030787037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45989.273030787037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45989.273030787037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45989.273030787037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45989.273030787037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45989.273030787037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45989.273030787037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45989.273030787037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45989.273030787037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45989.273030787037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45989.273030787037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45989.273030787037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45989.273030787037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45989.273030787037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45989.273030787037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45989.273030787037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45989.273030787037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45989.273030787037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45989.273030787037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45989.273030787037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45989.273030787037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45989.273030787037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45989.273030787037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45989.273030787037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45989.273030787037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45989.273030787037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45989.273030787037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45989.273030787037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45989.273030787037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45989.273030787037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45989.273030787037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45989.273030787037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45989.273030787037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45989.273030787037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45989.273030787037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45989.273030787037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45989.273030787037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45989.273030787037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45989.273030787037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45989.273030787037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45989.273030787037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45989.273030787037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45989.273030787037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45989.273030787037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45989.273030787037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45989.273030787037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45989.273030787037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45989.273030787037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45989.273030787037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45989.273030787037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45989.273030787037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45989.273030787037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45989.273030787037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45989.273030787037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45989.273030787037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45989.273030787037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45989.273030787037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45989.273030787037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45989.273030787037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45989.273030787037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45989.273030787037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45989.273030787037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45989.273030787037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45989.273030787037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45989.273030787037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45989.273030787037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45989.273030787037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45989.273030787037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45989.273030787037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45989.273030787037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45989.273030787037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45989.273030787037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45989.273030787037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45989.273030787037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45989.273030787037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45989.273030787037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45989.273030787037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45989.273030787037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45989.273030787037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45989.273030787037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45989.273030787037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45989.273030787037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45989.273030787037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45989.273030787037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45989.273030787037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45989.273030787037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45989.273030787037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45989.273030787037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45989.273030787037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45989.273030787037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45989.273030787037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45989.273030787037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45989.273030787037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45989.273030787037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45989.273030787037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45989.273030787037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45989.273030787037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45989.273030787037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45989.273030787037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45989.273030787037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45989.273030787037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45989.273030787037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45989.273030787037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45989.273030787037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45989.273030787037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45989.273030787037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45989.273030787037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45989.273030787037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45989.273030787037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45989.273030787037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45989.273030787037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45989.273030787037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45989.273030787037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45989.273030787037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45989.273030787037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45989.273030787037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45989.273030787037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45989.273030787037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45989.273030787037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45989.273030787037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45989.273030787037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45989.273030787037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45989.273030787037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45989.273030787037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45989.273030787037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45989.273030787037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45989.273030787037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45989.273030787037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45989.273030787037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45989.273030787037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45989.273030787037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45989.273030787037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45989.273030787037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45989.273030787037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45989.273030787037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45989.273030787037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45989.273030787037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45989.273030787037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45989.273030787037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45989.273030787037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45989.273030787037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45989.273030787037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45989.273030787037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45989.273030787037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45989.273030787037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45989.273030787037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45989.273030787037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45989.273030787037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45989.273030787037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45989.273030787037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45989.273030787037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45989.273030787037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45989.273030787037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45989.273030787037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45989.273030787037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45989.273030787037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45989.273030787037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45989.273030787037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45989.273030787037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45989.273030787037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45989.273030787037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45989.273030787037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45989.273030787037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45989.273030787037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45989.273030787037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45989.273030787037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45989.273030787037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45989.273030787037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45989.273030787037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45989.273030787037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45989.273030787037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45989.273030787037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45989.273030787037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45989.273030787037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45989.273030787037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45989.273030787037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45989.273030787037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45989.273030787037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45989.273030787037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45989.273030787037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45989.273030787037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45989.273030787037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45989.273030787037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45989.273030787037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45989.273030787037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45989.273030787037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45989.273030787037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45989.273030787037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45989.273030787037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45989.273030787037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45989.273030787037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45989.273030787037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45989.273030787037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45989.273030787037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45989.273030787037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45989.273030787037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45989.273030787037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45989.273030787037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45989.273030787037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45989.273030787037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45989.273030787037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45989.273030787037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45989.273030787037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45989.273030787037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45989.273030787037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45989.273030787037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45989.273030787037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45989.273030787037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45989.273030787037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45989.273030787037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45989.273030787037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45989.273030787037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45989.273030787037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45989.273030787037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45989.273030787037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45989.273030787037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45989.273030787037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45989.273030787037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45989.273030787037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45989.273030787037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45989.273030787037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45989.273030787037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45989.273030787037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45989.273030787037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45989.273030787037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45989.273030787037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45989.273030787037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45989.273030787037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45989.273030787037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45989.273030787037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45989.273030787037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45989.273030787037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45989.273030787037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45989.273030787037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45989.273030787037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45989.273030787037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45989.273030787037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45989.273030787037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45989.273030787037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45989.273030787037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45989.273030787037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45989.273030787037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45989.273030787037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45989.273030787037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45989.273030787037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45989.273030787037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45989.273030787037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45989.273030787037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45989.273030787037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45989.273030787037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45989.273030787037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45989.273030787037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45989.273030787037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45989.273030787037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45989.273030787037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45989.273030787037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45989.273030787037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45989.273030787037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45989.273030787037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45989.273030787037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45989.273030787037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45989.273030787037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45989.273030787037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45989.273030787037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45989.273030787037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45989.273030787037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45989.273030787037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45989.273030787037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45989.273030787037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45989.273030787037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45989.273030787037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45989.273030787037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45989.273030787037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45989.273030787037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45989.273030787037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45989.273030787037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45989.273030787037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45989.273030787037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45989.273030787037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45989.273030787037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45989.273030787037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45989.273030787037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45989.273030787037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45989.273030787037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45989.273030787037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45989.273030787037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45989.273030787037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45989.273030787037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45989.273030787037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45989.273030787037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45989.273030787037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45989.273030787037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45989.273030787037</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39115</v>
      </c>
      <c r="B2" s="37" t="str">
        <f>IFERROR(VLOOKUP(D2,DB!A:K,11,0),"")</f>
        <v>R5</v>
      </c>
      <c r="C2" s="37">
        <v>3</v>
      </c>
      <c r="D2" s="103" t="s">
        <v>36011</v>
      </c>
      <c r="E2" s="37" t="s">
        <v>39021</v>
      </c>
      <c r="F2" s="38">
        <v>45891.832060185188</v>
      </c>
      <c r="G2" s="105">
        <f ca="1">IFERROR(NOW()-F2,"")</f>
        <v>97.440970601848676</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39100</v>
      </c>
      <c r="F3" s="38">
        <v>45926.188877314817</v>
      </c>
      <c r="G3" s="105">
        <f t="shared" ref="G3" ca="1" si="0">IFERROR(NOW()-F3,"")</f>
        <v>63.084153472220351</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39100</v>
      </c>
      <c r="F4" s="107">
        <v>45948.661111111112</v>
      </c>
      <c r="G4" s="108">
        <f t="shared" ref="G4" ca="1" si="1">IFERROR(NOW()-F4,"")</f>
        <v>40.611919675924582</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07">
        <v>45981.373298611114</v>
      </c>
      <c r="G5" s="108">
        <f ca="1">IFERROR(NOW()-F5,"")</f>
        <v>7.8997321759234183</v>
      </c>
      <c r="H5" s="146">
        <v>45981.360798611109</v>
      </c>
      <c r="I5" s="106" t="str">
        <f>IFERROR(VLOOKUP(D5,DB!A:F,6,0),"")</f>
        <v>SCECO</v>
      </c>
      <c r="J5" s="106" t="str">
        <f>IFERROR(VLOOKUP(D5,DB!A:G,7,0),"")</f>
        <v>Dead</v>
      </c>
      <c r="K5" s="106" t="s">
        <v>39122</v>
      </c>
      <c r="L5" s="106" t="str">
        <f>IFERROR(VLOOKUP(D5,DB!A:I,9,0),"")</f>
        <v>Latis</v>
      </c>
    </row>
    <row r="6" spans="1:13">
      <c r="A6" s="37"/>
      <c r="B6" s="37" t="str">
        <f>IFERROR(VLOOKUP(D6,DB!A:K,11,0),"")</f>
        <v/>
      </c>
      <c r="C6" s="37"/>
      <c r="D6" s="148"/>
      <c r="E6" s="37"/>
      <c r="F6" s="38"/>
      <c r="G6" s="143">
        <f t="shared" ref="G6:G15" ca="1" si="2">IFERROR(NOW()-F6,"")</f>
        <v>45989.273030787037</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45989.273030787037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45989.273030787037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45989.273030787037</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45989.273030787037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45989.273030787037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45989.273030787037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45989.273030787037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45989.273030787037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45989.273030787037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45989.273030787037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45989.273030787037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45989.273030787037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45989.273030787037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45989.273030787037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45989.273030787037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45989.273030787037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45989.273030787037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45989.273030787037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45989.273030787037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45989.273030787037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45989.273030787037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45989.273030787037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45989.273030787037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45989.273030787037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45989.273030787037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45989.273030787037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45989.273030787037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45989.273030787037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45989.273030787037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45989.273030787037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45989.273030787037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45989.273030787037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45989.273030787037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45989.273030787037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45989.273030787037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45989.273030787037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45989.273030787037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45989.273030787037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45989.273030787037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45989.273030787037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45989.273030787037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45989.273030787037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45989.273030787037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45989.273030787037</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45989.273030787037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45989.273030787037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45989.273030787037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45989.273030787037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45989.273030787037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45989.273030787037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45989.273030787037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45989.273030787037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45989.273030787037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45989.273030787037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45989.273030787037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45989.273030787037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45989.273030787037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45989.273030787037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45989.273030787037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45989.273030787037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45989.273030787037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45989.273030787037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45989.273030787037</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45989.273030787037</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45989.273030787037</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45989.273030787037</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2025-11-28T03:35:11Z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