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48" documentId="120_S{2AC9BD13-BADA-5192-A53E-5A8FF88502F6}" xr6:coauthVersionLast="47" xr6:coauthVersionMax="47" xr10:uidLastSave="{D1BE0571-197A-4FB0-98EF-44292E5C69F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<sst xmlns="http://schemas.openxmlformats.org/spreadsheetml/2006/main" count="180294" uniqueCount="39130">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</sst>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321.51728900463058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6.241631944430992E-2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45984.465714930557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45984.465714930557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45984.465714930557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45984.465714930557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45984.465714930557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45984.465714930557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45984.465714930557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45984.465714930557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45984.465714930557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45984.465714930557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45984.465714930557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45984.465714930557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45984.465714930557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45984.465714930557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45984.465714930557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45984.465714930557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45984.465714930557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45984.465714930557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45984.465714930557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45984.465714930557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45984.465714930557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45984.465714930557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45984.465714930557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45984.465714930557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45984.465714930557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45984.465714930557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45984.465714930557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45984.465714930557</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45984.465714930557</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45984.465714930557</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159.46587696759525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8.9626967594085727E-2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7.8295949075254612E-2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45984.465714930557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45984.465714930557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45984.465714930557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45984.465714930557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45984.465714930557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45984.465714930557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45984.465714930557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45984.465714930557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45984.465714930557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45984.465714930557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45984.465714930557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45984.465714930557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45984.465714930557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45984.465714930557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45984.465714930557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45984.465714930557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45984.465714930557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45984.465714930557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45984.465714930557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45984.465714930557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45984.465714930557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45984.465714930557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45984.465714930557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45984.465714930557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45984.465714930557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45984.465714930557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45984.465714930557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45984.465714930557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45984.465714930557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45984.465714930557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45984.465714930557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45984.465714930557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45984.465714930557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45984.465714930557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45984.465714930557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45984.465714930557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45984.465714930557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45984.465714930557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45984.465714930557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45984.465714930557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45984.465714930557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45984.465714930557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45984.465714930557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45984.465714930557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45984.465714930557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45984.465714930557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45984.465714930557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45984.465714930557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45984.465714930557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45984.465714930557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45984.465714930557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45984.465714930557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45984.465714930557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45984.465714930557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45984.465714930557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45984.465714930557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45984.465714930557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45984.465714930557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45984.465714930557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45984.465714930557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45984.465714930557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45984.465714930557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45984.465714930557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45984.465714930557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45984.465714930557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45984.465714930557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45984.465714930557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45984.465714930557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45984.465714930557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45984.465714930557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45984.465714930557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45984.465714930557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45984.465714930557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45984.465714930557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45984.465714930557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45984.465714930557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45984.465714930557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45984.465714930557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45984.465714930557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45984.465714930557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45984.465714930557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45984.465714930557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45984.465714930557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45984.465714930557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45984.465714930557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45984.465714930557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45984.465714930557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45984.465714930557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45984.465714930557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45984.465714930557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45984.465714930557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45984.465714930557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45984.465714930557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45984.465714930557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45984.465714930557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45984.465714930557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45984.465714930557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45984.465714930557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45984.465714930557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45984.465714930557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45984.465714930557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45984.465714930557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45984.465714930557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45984.465714930557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45984.465714930557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45984.465714930557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45984.465714930557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45984.465714930557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45984.465714930557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45984.465714930557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45984.465714930557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45984.465714930557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45984.465714930557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45984.465714930557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45984.465714930557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45984.465714930557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45984.465714930557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45984.465714930557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45984.465714930557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45984.465714930557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45984.465714930557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45984.465714930557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45984.465714930557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45984.465714930557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45984.465714930557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45984.465714930557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45984.465714930557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45984.465714930557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45984.465714930557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45984.465714930557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45984.465714930557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45984.465714930557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45984.465714930557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45984.465714930557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45984.465714930557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45984.465714930557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45984.465714930557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45984.465714930557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45984.465714930557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45984.465714930557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45984.465714930557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45984.465714930557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45984.465714930557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45984.465714930557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45984.465714930557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45984.465714930557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45984.465714930557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45984.465714930557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45984.465714930557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45984.465714930557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45984.465714930557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45984.465714930557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45984.465714930557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45984.465714930557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45984.465714930557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45984.465714930557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45984.465714930557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45984.465714930557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45984.465714930557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45984.465714930557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45984.465714930557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45984.465714930557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45984.465714930557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45984.465714930557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45984.465714930557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45984.465714930557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45984.465714930557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45984.465714930557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45984.465714930557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45984.465714930557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45984.465714930557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45984.465714930557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45984.465714930557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45984.465714930557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45984.465714930557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45984.465714930557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45984.465714930557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45984.465714930557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45984.465714930557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45984.465714930557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45984.465714930557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45984.465714930557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45984.465714930557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45984.465714930557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45984.465714930557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45984.465714930557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45984.465714930557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45984.465714930557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45984.465714930557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45984.465714930557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45984.465714930557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45984.465714930557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45984.465714930557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45984.465714930557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45984.465714930557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45984.465714930557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45984.465714930557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45984.465714930557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45984.465714930557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45984.465714930557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45984.465714930557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45984.465714930557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45984.465714930557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45984.465714930557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45984.465714930557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45984.465714930557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45984.465714930557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45984.465714930557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45984.465714930557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45984.465714930557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45984.465714930557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45984.465714930557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45984.465714930557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45984.465714930557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45984.465714930557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45984.465714930557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45984.465714930557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45984.465714930557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45984.465714930557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45984.465714930557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45984.465714930557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45984.465714930557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45984.465714930557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45984.465714930557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45984.465714930557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45984.465714930557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45984.465714930557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45984.465714930557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45984.465714930557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45984.465714930557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45984.465714930557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45984.465714930557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45984.465714930557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45984.465714930557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45984.465714930557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45984.465714930557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45984.465714930557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45984.465714930557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45984.465714930557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45984.465714930557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45984.465714930557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45984.465714930557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45984.465714930557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45984.465714930557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45984.465714930557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45984.465714930557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45984.465714930557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45984.465714930557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45984.465714930557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45984.465714930557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45984.465714930557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45984.465714930557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45984.465714930557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45984.465714930557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45984.465714930557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45984.465714930557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45984.465714930557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45984.465714930557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45984.465714930557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45984.465714930557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45984.465714930557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45984.465714930557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45984.465714930557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45984.465714930557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45984.465714930557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45984.465714930557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45984.465714930557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45984.465714930557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45984.465714930557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45984.465714930557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45984.465714930557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45984.465714930557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45984.465714930557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45984.465714930557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45984.465714930557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45984.465714930557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45984.465714930557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45984.465714930557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45984.465714930557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45984.465714930557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45984.465714930557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45984.465714930557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45984.465714930557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45984.465714930557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45984.465714930557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45984.465714930557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45984.465714930557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45984.465714930557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45984.465714930557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45984.465714930557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45984.465714930557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45984.465714930557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45984.465714930557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45984.465714930557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45984.465714930557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45984.465714930557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45984.465714930557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45984.465714930557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45984.465714930557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45984.465714930557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45984.465714930557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45984.465714930557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45984.465714930557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45984.465714930557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45984.465714930557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45984.465714930557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45984.465714930557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45984.465714930557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45984.465714930557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45984.465714930557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45984.465714930557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45984.465714930557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45984.465714930557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45984.465714930557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45984.465714930557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45984.465714930557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45984.465714930557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45984.465714930557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45984.465714930557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45984.465714930557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45984.465714930557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45984.465714930557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45984.465714930557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45984.465714930557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45984.465714930557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45984.465714930557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45984.465714930557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45984.465714930557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45984.465714930557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45984.465714930557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45984.465714930557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45984.465714930557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45984.465714930557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45984.465714930557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45984.465714930557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45984.465714930557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45984.465714930557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45984.465714930557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45984.465714930557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45984.465714930557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45984.465714930557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45984.465714930557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45984.465714930557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45984.465714930557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45984.465714930557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45984.465714930557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45984.465714930557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45984.465714930557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45984.465714930557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45984.465714930557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45984.465714930557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45984.465714930557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45984.465714930557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45984.465714930557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45984.465714930557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45984.465714930557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45984.465714930557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45984.465714930557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45984.465714930557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45984.465714930557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45984.465714930557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45984.465714930557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45984.465714930557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45984.465714930557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45984.465714930557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45984.465714930557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45984.465714930557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45984.465714930557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45984.465714930557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45984.465714930557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45984.465714930557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45984.465714930557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45984.465714930557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45984.465714930557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45984.465714930557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45984.465714930557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45984.465714930557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45984.465714930557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45984.465714930557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45984.465714930557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45984.465714930557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45984.465714930557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45984.465714930557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45984.465714930557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45984.465714930557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45984.465714930557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45984.465714930557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45984.465714930557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45984.465714930557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45984.465714930557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45984.465714930557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45984.465714930557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45984.465714930557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45984.465714930557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45984.465714930557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45984.465714930557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45984.465714930557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45984.465714930557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45984.465714930557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45984.465714930557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45984.465714930557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45984.465714930557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45984.465714930557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45984.465714930557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45984.465714930557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45984.465714930557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45984.465714930557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45984.465714930557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45984.465714930557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45984.465714930557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45984.465714930557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45984.465714930557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45984.465714930557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45984.465714930557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45984.465714930557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45984.465714930557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45984.465714930557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45984.465714930557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45984.465714930557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45984.465714930557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45984.465714930557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45984.465714930557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45984.465714930557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45984.465714930557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45984.465714930557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45984.465714930557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45984.465714930557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45984.465714930557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45984.465714930557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45984.465714930557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45984.465714930557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45984.465714930557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45984.465714930557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45984.465714930557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45984.465714930557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45984.465714930557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45984.465714930557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45984.465714930557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45984.465714930557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45984.465714930557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45984.465714930557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45984.465714930557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45984.465714930557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45984.465714930557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45984.465714930557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45984.465714930557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45984.465714930557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45984.465714930557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45984.465714930557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45984.465714930557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45984.465714930557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45984.465714930557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45984.465714930557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45984.465714930557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45984.465714930557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45984.465714930557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45984.465714930557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45984.465714930557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45984.465714930557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45984.465714930557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45984.465714930557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45984.465714930557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45984.465714930557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45984.465714930557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45984.465714930557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45984.465714930557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45984.465714930557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45984.465714930557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45984.465714930557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45984.465714930557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45984.465714930557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45984.465714930557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45984.465714930557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45984.465714930557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45984.465714930557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45984.465714930557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45984.465714930557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45984.465714930557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45984.465714930557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45984.465714930557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45984.465714930557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45984.465714930557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45984.465714930557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45984.465714930557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45984.465714930557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45984.465714930557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45984.465714930557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45984.465714930557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45984.465714930557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45984.465714930557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45984.465714930557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45984.465714930557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45984.465714930557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45984.465714930557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45984.465714930557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45984.465714930557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45984.465714930557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45984.465714930557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45984.465714930557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45984.465714930557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45984.465714930557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45984.465714930557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45984.465714930557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45984.465714930557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45984.465714930557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45984.465714930557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45984.465714930557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45984.465714930557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45984.465714930557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45984.465714930557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45984.465714930557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45984.465714930557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45984.465714930557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45984.465714930557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45984.465714930557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45984.465714930557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45984.465714930557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45984.465714930557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45984.465714930557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45984.465714930557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45984.465714930557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45984.465714930557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45984.465714930557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45984.465714930557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45984.465714930557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45984.465714930557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45984.465714930557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45984.465714930557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45984.465714930557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45984.465714930557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45984.465714930557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45984.465714930557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45984.465714930557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45984.465714930557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45984.465714930557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45984.465714930557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45984.465714930557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45984.465714930557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45984.465714930557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45984.465714930557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45984.465714930557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45984.465714930557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45984.465714930557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45984.465714930557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45984.465714930557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45984.465714930557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45984.465714930557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45984.465714930557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45984.465714930557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45984.465714930557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45984.465714930557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45984.465714930557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45984.465714930557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45984.465714930557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45984.465714930557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45984.465714930557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45984.465714930557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45984.465714930557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45984.465714930557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45984.465714930557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45984.465714930557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45984.465714930557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45984.465714930557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45984.465714930557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45984.465714930557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45984.465714930557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45984.465714930557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45984.465714930557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45984.465714930557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45984.465714930557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45984.465714930557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45984.465714930557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45984.465714930557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45984.465714930557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45984.465714930557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45984.465714930557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45984.465714930557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45984.465714930557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45984.465714930557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45984.465714930557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45984.465714930557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45984.465714930557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45984.465714930557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45984.465714930557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45984.465714930557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45984.465714930557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45984.465714930557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45984.465714930557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45984.465714930557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45984.465714930557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45984.465714930557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45984.465714930557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45984.465714930557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45984.465714930557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45984.465714930557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45984.465714930557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45984.465714930557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45984.465714930557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45984.465714930557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45984.465714930557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45984.465714930557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45984.465714930557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45984.465714930557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45984.465714930557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45984.465714930557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45984.465714930557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45984.465714930557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45984.465714930557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45984.465714930557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45984.465714930557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45984.465714930557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45984.465714930557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45984.465714930557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45984.465714930557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45984.465714930557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45984.465714930557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45984.465714930557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45984.465714930557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45984.465714930557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45984.465714930557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45984.465714930557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45984.465714930557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45984.465714930557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45984.465714930557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45984.465714930557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45984.465714930557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45984.465714930557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45984.465714930557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45984.465714930557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45984.465714930557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45984.465714930557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45984.465714930557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45984.465714930557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45984.465714930557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45984.465714930557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45984.465714930557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45984.465714930557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45984.465714930557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45984.465714930557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45984.465714930557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45984.465714930557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45984.465714930557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45984.465714930557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45984.465714930557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45984.465714930557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45984.465714930557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45984.465714930557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45984.465714930557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45984.465714930557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45984.465714930557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45984.465714930557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45984.465714930557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45984.465714930557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45984.465714930557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45984.465714930557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45984.465714930557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45984.465714930557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45984.465714930557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45984.465714930557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45984.465714930557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45984.465714930557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45984.465714930557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45984.465714930557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45984.465714930557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45984.465714930557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45984.465714930557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45984.465714930557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45984.465714930557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45984.465714930557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45984.465714930557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45984.465714930557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45984.465714930557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45984.465714930557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45984.465714930557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45984.465714930557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45984.465714930557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45984.465714930557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45984.465714930557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45984.465714930557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45984.465714930557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45984.465714930557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45984.465714930557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45984.465714930557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45984.465714930557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45984.465714930557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45984.465714930557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45984.465714930557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45984.465714930557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45984.465714930557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45984.465714930557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45984.465714930557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45984.465714930557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45984.465714930557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45984.465714930557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45984.465714930557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45984.465714930557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45984.465714930557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45984.465714930557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45984.465714930557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45984.465714930557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45984.465714930557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45984.465714930557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45984.465714930557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45984.465714930557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45984.465714930557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45984.465714930557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45984.465714930557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45984.465714930557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45984.465714930557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45984.465714930557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45984.465714930557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45984.465714930557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45984.465714930557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45984.465714930557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45984.465714930557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45984.465714930557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45984.465714930557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45984.465714930557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45984.465714930557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45984.465714930557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45984.465714930557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45984.465714930557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45984.465714930557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45984.465714930557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45984.465714930557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45984.465714930557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45984.465714930557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45984.465714930557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45984.465714930557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45984.465714930557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45984.465714930557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45984.465714930557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45984.465714930557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45984.465714930557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45984.465714930557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45984.465714930557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45984.465714930557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45984.465714930557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45984.465714930557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45984.465714930557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45984.465714930557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45984.465714930557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45984.465714930557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45984.465714930557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45984.465714930557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45984.465714930557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45984.465714930557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45984.465714930557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45984.465714930557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45984.465714930557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45984.465714930557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45984.465714930557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45984.465714930557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45984.465714930557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45984.465714930557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45984.465714930557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45984.465714930557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45984.465714930557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45984.465714930557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45984.465714930557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45984.465714930557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45984.465714930557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45984.465714930557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45984.465714930557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45984.465714930557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45984.465714930557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45984.465714930557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45984.465714930557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45984.465714930557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45984.465714930557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45984.465714930557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45984.465714930557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45984.465714930557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45984.465714930557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45984.465714930557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45984.465714930557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45984.465714930557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45984.465714930557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45984.465714930557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45984.465714930557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45984.465714930557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45984.465714930557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45984.465714930557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45984.465714930557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45984.465714930557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45984.465714930557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45984.465714930557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45984.465714930557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45984.465714930557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45984.465714930557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45984.465714930557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45984.465714930557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45984.465714930557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45984.465714930557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45984.465714930557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45984.465714930557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45984.465714930557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45984.465714930557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45984.465714930557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45984.465714930557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45984.465714930557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45984.465714930557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45984.465714930557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45984.465714930557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45984.465714930557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45984.465714930557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45984.465714930557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45984.465714930557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45984.465714930557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45984.465714930557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45984.465714930557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45984.465714930557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45984.465714930557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45984.465714930557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45984.465714930557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45984.465714930557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45984.465714930557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45984.465714930557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45984.465714930557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45984.465714930557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45984.465714930557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45984.465714930557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45984.465714930557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45984.465714930557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45984.465714930557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45984.465714930557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45984.465714930557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45984.465714930557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45984.465714930557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45984.465714930557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45984.465714930557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45984.465714930557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45984.465714930557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45984.465714930557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45984.465714930557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45984.465714930557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45984.465714930557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45984.465714930557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45984.465714930557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45984.465714930557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45984.465714930557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45984.465714930557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45984.465714930557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45984.465714930557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45984.465714930557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45984.465714930557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45984.465714930557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45984.465714930557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45984.465714930557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45984.465714930557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45984.465714930557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45984.465714930557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45984.465714930557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45984.465714930557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45984.465714930557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45984.465714930557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45984.465714930557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45984.465714930557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45984.465714930557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45984.465714930557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45984.465714930557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45984.465714930557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45984.465714930557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45984.465714930557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45984.465714930557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45984.465714930557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45984.465714930557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45984.465714930557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45984.465714930557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45984.465714930557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45984.465714930557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45984.465714930557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45984.465714930557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45984.465714930557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45984.465714930557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45984.465714930557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45984.465714930557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45984.465714930557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45984.465714930557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45984.465714930557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45984.465714930557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45984.465714930557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45984.465714930557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45984.465714930557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45984.465714930557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45984.465714930557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45984.465714930557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45984.465714930557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45984.465714930557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45984.465714930557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45984.465714930557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45984.465714930557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45984.465714930557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45984.465714930557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45984.465714930557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45984.465714930557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45984.465714930557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45984.465714930557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45984.465714930557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45984.465714930557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45984.465714930557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45984.465714930557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45984.465714930557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45984.465714930557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45984.465714930557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45984.465714930557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45984.465714930557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45984.465714930557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45984.465714930557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45984.465714930557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45984.465714930557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45984.465714930557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45984.465714930557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45984.465714930557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45984.465714930557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45984.465714930557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45984.465714930557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45984.465714930557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45984.465714930557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45984.465714930557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45984.465714930557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45984.465714930557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45984.465714930557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45984.465714930557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45984.465714930557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45984.465714930557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45984.465714930557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45984.465714930557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45984.465714930557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45984.465714930557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45984.465714930557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45984.465714930557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45984.465714930557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45984.465714930557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45984.465714930557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45984.465714930557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45984.465714930557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45984.465714930557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45984.465714930557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45984.465714930557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45984.465714930557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45984.465714930557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45984.465714930557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45984.465714930557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45984.465714930557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45984.465714930557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45984.465714930557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45984.465714930557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45984.465714930557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45984.465714930557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45984.465714930557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45984.465714930557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45984.465714930557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45984.465714930557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45984.465714930557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45984.465714930557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45984.465714930557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45984.465714930557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45984.465714930557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45984.465714930557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45984.465714930557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45984.465714930557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45984.465714930557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45984.465714930557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45984.465714930557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45984.465714930557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45984.465714930557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45984.465714930557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45984.465714930557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45984.465714930557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45984.465714930557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45984.465714930557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45984.465714930557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45984.465714930557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45984.465714930557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45984.465714930557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45984.465714930557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45984.465714930557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45984.465714930557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45984.465714930557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45984.465714930557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45984.465714930557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45984.465714930557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45984.465714930557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45984.465714930557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45984.465714930557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45984.465714930557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45984.465714930557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45984.465714930557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45984.465714930557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45984.465714930557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45984.465714930557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45984.465714930557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45984.465714930557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45984.465714930557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45984.465714930557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45984.465714930557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45984.465714930557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45984.465714930557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45984.465714930557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45984.465714930557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45984.465714930557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45984.465714930557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45984.465714930557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45984.465714930557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45984.465714930557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45984.465714930557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45984.465714930557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45984.465714930557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45984.465714930557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45984.465714930557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45984.465714930557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45984.465714930557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45984.465714930557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45984.465714930557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45984.465714930557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45984.465714930557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45984.465714930557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45984.465714930557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45984.465714930557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45984.465714930557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45984.465714930557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45984.465714930557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45984.465714930557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45984.465714930557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45984.465714930557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45984.465714930557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45984.465714930557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45984.465714930557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45984.465714930557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45984.465714930557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45984.465714930557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45984.465714930557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45984.465714930557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45984.465714930557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45984.465714930557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45984.465714930557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45984.465714930557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45984.465714930557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45984.465714930557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45984.465714930557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45984.465714930557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45984.465714930557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45984.465714930557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45984.465714930557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45984.465714930557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45984.465714930557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45984.465714930557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45984.465714930557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45984.465714930557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45984.465714930557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45984.465714930557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45984.465714930557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45984.465714930557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45984.465714930557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45984.465714930557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45984.465714930557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45984.465714930557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45984.465714930557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45984.465714930557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45984.465714930557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45984.465714930557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45984.465714930557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45984.465714930557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45984.465714930557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45984.465714930557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45984.465714930557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45984.465714930557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45984.465714930557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45984.465714930557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45984.465714930557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45984.465714930557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45984.465714930557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45984.465714930557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45984.465714930557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45984.465714930557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45984.465714930557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45984.465714930557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45984.465714930557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45984.465714930557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45984.465714930557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45984.465714930557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45984.465714930557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45984.465714930557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45984.465714930557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45984.465714930557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45984.465714930557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45984.465714930557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45984.465714930557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45984.465714930557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45984.465714930557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45984.465714930557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45984.465714930557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45984.465714930557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45984.465714930557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45984.465714930557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45984.465714930557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45984.465714930557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45984.465714930557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45984.465714930557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45984.465714930557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45984.465714930557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45984.465714930557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45984.465714930557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45984.465714930557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45984.465714930557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45984.465714930557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45984.465714930557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45984.465714930557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45984.465714930557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45984.465714930557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45984.465714930557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45984.465714930557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45984.465714930557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280.98499733796052</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c r="G3" s="96">
        <f ca="1">IFERROR(NOW()-F3,"")</f>
        <v>45984.465714930557</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8.2914004633494187E-2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45984.465714930557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45984.465714930557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45984.465714930557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45984.465714930557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45984.465714930557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45984.465714930557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45984.465714930557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45984.465714930557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45984.465714930557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45984.465714930557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45984.465714930557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45984.465714930557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45984.465714930557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45984.465714930557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45984.465714930557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45984.465714930557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45984.465714930557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45984.465714930557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45984.465714930557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45984.465714930557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45984.465714930557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45984.465714930557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45984.465714930557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45984.465714930557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45984.465714930557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45984.465714930557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45984.465714930557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45984.465714930557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45984.465714930557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45984.465714930557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45984.465714930557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45984.465714930557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45984.465714930557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45984.465714930557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45984.465714930557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45984.465714930557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45984.465714930557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45984.465714930557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45984.465714930557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45984.465714930557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45984.465714930557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45984.465714930557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45984.465714930557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45984.465714930557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45984.465714930557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45984.465714930557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45984.465714930557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45984.465714930557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45984.465714930557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45984.465714930557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45984.465714930557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45984.465714930557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45984.465714930557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45984.465714930557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45984.465714930557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45984.465714930557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45984.465714930557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45984.465714930557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45984.465714930557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45984.465714930557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45984.465714930557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45984.465714930557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45984.465714930557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45984.465714930557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45984.465714930557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45984.465714930557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45984.465714930557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45984.465714930557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45984.465714930557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45984.465714930557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45984.465714930557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45984.465714930557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45984.465714930557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45984.465714930557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45984.465714930557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45984.465714930557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45984.465714930557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45984.465714930557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45984.465714930557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45984.465714930557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45984.465714930557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45984.465714930557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45984.465714930557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45984.465714930557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45984.465714930557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45984.465714930557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45984.465714930557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45984.465714930557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45984.465714930557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45984.465714930557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45984.465714930557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45984.465714930557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45984.465714930557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45984.465714930557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45984.465714930557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45984.465714930557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45984.465714930557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45984.465714930557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45984.465714930557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45984.465714930557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45984.465714930557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45984.465714930557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45984.465714930557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45984.465714930557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45984.465714930557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45984.465714930557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45984.465714930557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45984.465714930557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45984.465714930557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45984.465714930557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45984.465714930557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45984.465714930557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45984.465714930557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45984.465714930557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45984.465714930557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45984.465714930557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45984.465714930557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45984.465714930557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45984.465714930557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45984.465714930557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45984.465714930557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45984.465714930557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45984.465714930557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45984.465714930557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45984.465714930557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45984.465714930557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45984.465714930557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45984.465714930557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45984.465714930557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45984.465714930557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45984.465714930557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45984.465714930557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45984.465714930557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45984.465714930557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45984.465714930557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45984.465714930557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45984.465714930557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45984.465714930557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45984.465714930557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45984.465714930557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45984.465714930557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45984.465714930557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45984.465714930557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45984.465714930557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45984.465714930557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45984.465714930557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45984.465714930557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45984.465714930557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45984.465714930557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45984.465714930557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45984.465714930557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45984.465714930557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45984.465714930557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45984.465714930557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45984.465714930557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45984.465714930557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45984.465714930557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45984.465714930557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45984.465714930557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45984.465714930557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45984.465714930557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45984.465714930557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45984.465714930557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45984.465714930557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45984.465714930557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45984.465714930557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45984.465714930557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45984.465714930557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45984.465714930557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45984.465714930557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45984.465714930557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45984.465714930557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45984.465714930557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45984.465714930557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45984.465714930557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45984.465714930557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45984.465714930557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45984.465714930557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45984.465714930557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45984.465714930557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45984.465714930557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45984.465714930557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45984.465714930557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45984.465714930557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45984.465714930557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45984.465714930557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45984.465714930557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45984.465714930557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45984.465714930557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45984.465714930557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45984.465714930557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45984.465714930557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45984.465714930557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45984.465714930557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45984.465714930557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45984.465714930557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45984.465714930557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45984.465714930557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45984.465714930557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45984.465714930557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45984.465714930557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45984.465714930557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45984.465714930557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45984.465714930557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45984.465714930557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45984.465714930557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45984.465714930557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45984.465714930557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45984.465714930557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45984.465714930557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45984.465714930557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45984.465714930557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45984.465714930557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45984.465714930557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45984.465714930557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45984.465714930557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45984.465714930557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45984.465714930557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45984.465714930557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45984.465714930557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45984.465714930557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45984.465714930557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45984.465714930557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45984.465714930557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45984.465714930557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45984.465714930557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45984.465714930557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45984.465714930557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45984.465714930557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45984.465714930557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45984.465714930557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45984.465714930557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45984.465714930557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45984.465714930557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45984.465714930557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45984.465714930557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45984.465714930557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45984.465714930557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45984.465714930557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45984.465714930557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45984.465714930557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45984.465714930557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45984.465714930557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45984.465714930557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45984.465714930557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45984.465714930557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45984.465714930557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45984.465714930557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45984.465714930557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45984.465714930557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45984.465714930557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45984.465714930557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45984.465714930557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45984.465714930557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45984.465714930557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45984.465714930557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45984.465714930557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45984.465714930557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45984.465714930557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45984.465714930557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45984.465714930557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45984.465714930557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45984.465714930557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45984.465714930557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45984.465714930557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45984.465714930557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45984.465714930557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45984.465714930557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45984.465714930557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45984.465714930557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45984.465714930557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45984.465714930557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45984.465714930557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45984.465714930557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45984.465714930557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45984.465714930557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45984.465714930557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45984.465714930557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45984.465714930557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45984.465714930557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45984.465714930557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45984.465714930557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45984.465714930557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45984.465714930557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45984.465714930557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45984.465714930557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45984.465714930557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45984.465714930557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45984.465714930557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45984.465714930557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45984.465714930557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45984.465714930557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45984.465714930557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45984.465714930557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45984.465714930557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45984.465714930557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45984.465714930557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45984.465714930557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45984.465714930557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45984.465714930557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45984.465714930557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45984.465714930557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45984.465714930557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45984.465714930557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45984.465714930557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45984.465714930557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45984.465714930557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45984.465714930557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45984.465714930557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45984.465714930557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45984.465714930557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45984.465714930557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45984.465714930557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45984.465714930557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45984.465714930557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45984.465714930557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45984.465714930557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45984.465714930557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45984.465714930557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45984.465714930557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45984.465714930557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45984.465714930557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45984.465714930557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45984.465714930557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45984.465714930557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45984.465714930557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45984.465714930557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45984.465714930557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45984.465714930557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45984.465714930557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45984.465714930557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45984.465714930557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45984.465714930557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45984.465714930557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45984.465714930557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45984.465714930557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45984.465714930557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45984.465714930557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45984.465714930557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45984.465714930557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45984.465714930557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45984.465714930557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45984.465714930557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45984.465714930557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45984.465714930557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45984.465714930557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45984.465714930557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45984.465714930557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45984.465714930557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45984.465714930557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45984.465714930557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45984.465714930557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45984.465714930557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45984.465714930557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45984.465714930557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45984.465714930557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45984.465714930557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45984.465714930557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45984.465714930557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45984.465714930557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45984.465714930557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45984.465714930557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45984.465714930557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45984.465714930557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45984.465714930557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45984.465714930557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45984.465714930557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45984.465714930557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45984.465714930557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45984.465714930557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45984.465714930557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45984.465714930557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45984.465714930557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45984.465714930557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45984.465714930557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45984.465714930557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45984.465714930557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45984.465714930557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45984.465714930557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45984.465714930557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45984.465714930557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45984.465714930557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45984.465714930557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45984.465714930557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45984.465714930557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45984.465714930557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45984.465714930557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45984.465714930557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45984.465714930557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45984.465714930557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45984.465714930557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45984.465714930557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45984.465714930557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45984.465714930557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45984.465714930557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45984.465714930557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45984.465714930557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45984.465714930557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45984.465714930557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45984.465714930557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45984.465714930557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45984.465714930557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45984.465714930557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45984.465714930557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45984.465714930557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45984.465714930557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45984.465714930557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45984.465714930557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45984.465714930557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45984.465714930557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45984.465714930557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45984.465714930557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45984.465714930557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45984.465714930557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45984.465714930557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45984.465714930557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45984.465714930557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45984.465714930557</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92.633654745368403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58.276837615740078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35.80460381944431</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6.950911689818895</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3.0924163194431458</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45984.465714930557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45984.465714930557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45984.465714930557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45984.465714930557</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45984.465714930557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45984.465714930557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45984.465714930557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45984.465714930557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45984.465714930557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45984.465714930557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45984.465714930557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45984.465714930557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45984.465714930557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45984.465714930557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45984.465714930557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45984.465714930557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45984.465714930557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45984.465714930557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45984.465714930557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45984.465714930557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45984.465714930557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45984.465714930557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45984.465714930557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45984.465714930557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45984.465714930557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45984.465714930557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45984.465714930557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45984.465714930557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45984.465714930557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45984.465714930557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45984.465714930557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45984.465714930557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45984.465714930557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45984.465714930557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45984.465714930557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45984.465714930557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45984.465714930557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45984.465714930557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45984.465714930557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45984.465714930557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45984.465714930557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45984.465714930557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45984.465714930557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45984.465714930557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45984.465714930557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45984.465714930557</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45984.465714930557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45984.465714930557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45984.465714930557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45984.465714930557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45984.465714930557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45984.465714930557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45984.465714930557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45984.465714930557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45984.465714930557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45984.465714930557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45984.465714930557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45984.465714930557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45984.465714930557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45984.465714930557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45984.465714930557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45984.465714930557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45984.465714930557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45984.465714930557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45984.465714930557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45984.465714930557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45984.465714930557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45984.465714930557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45984.465714930557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45984.465714930557</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45984.465714930557</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45984.465714930557</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45984.465714930557</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45984.465714930557</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39114</v>
      </c>
      <c r="B2" s="145" t="str">
        <f>IFERROR(VLOOKUP(D2,DB!A:K,11,0),"")</f>
        <v>R6</v>
      </c>
      <c r="C2" s="146">
        <v>1</v>
      </c>
      <c r="D2" t="s">
        <v>32420</v>
      </c>
      <c r="E2" s="109" t="s">
        <v>39103</v>
      </c>
      <c r="F2" s="147"/>
      <c r="G2" s="75"/>
      <c r="H2" s="147"/>
      <c r="I2" s="145" t="str">
        <f>IFERROR(VLOOKUP(D2,DB!A:F,6,0),"")</f>
        <v>SCECO</v>
      </c>
      <c r="J2" s="145" t="str">
        <f>IFERROR(VLOOKUP(D2,DB!A:G,7,0),"")</f>
        <v>Vandalized</v>
      </c>
      <c r="K2" s="148" t="s">
        <v>39128</v>
      </c>
      <c r="L2" s="149" t="str">
        <f>IFERROR(VLOOKUP(D2,DB!A:I,9,0),"")</f>
        <v>Latis</v>
      </c>
    </row>
    <row r="3" spans="1:16382" ht="31.5" customHeight="1">
      <c r="A3" s="144" t="s">
        <v>39114</v>
      </c>
      <c r="B3" s="145" t="str">
        <f>IFERROR(VLOOKUP(D3,DB!A:K,11,0),"")</f>
        <v>R6</v>
      </c>
      <c r="C3" s="146">
        <v>1</v>
      </c>
      <c r="D3" t="s">
        <v>35682</v>
      </c>
      <c r="E3" s="109" t="s">
        <v>39103</v>
      </c>
      <c r="F3" s="147"/>
      <c r="G3" s="75">
        <f t="shared" ref="G3" ca="1" si="0">IFERROR(NOW()-F3,"-")</f>
        <v>45984.465714930557</v>
      </c>
      <c r="H3" s="147"/>
      <c r="I3" s="145" t="str">
        <f>IFERROR(VLOOKUP(D3,DB!A:F,6,0),"")</f>
        <v>SCECO</v>
      </c>
      <c r="J3" s="145" t="str">
        <f>IFERROR(VLOOKUP(D3,DB!A:G,7,0),"")</f>
        <v>Dead</v>
      </c>
      <c r="K3" s="148" t="s">
        <v>39129</v>
      </c>
      <c r="L3" s="149" t="str">
        <f>IFERROR(VLOOKUP(D3,DB!A:I,9,0),"")</f>
        <v>Latis</v>
      </c>
    </row>
    <row r="4" spans="1:16382" ht="31.5" customHeight="1">
      <c r="A4" s="144"/>
      <c r="B4" s="145" t="str">
        <f>IFERROR(VLOOKUP(D4,DB!A:K,11,0),"")</f>
        <v/>
      </c>
      <c r="C4" s="146"/>
      <c r="D4" s="145"/>
      <c r="E4" s="109"/>
      <c r="F4" s="147"/>
      <c r="G4" s="75">
        <f ca="1">IFERROR(NOW()-F4,"-")</f>
        <v>45984.465714930557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45984.465714930557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45984.465714930557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45984.465714930557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45984.465714930557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45984.465714930557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45984.465714930557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45984.465714930557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45984.465714930557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45984.465714930557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45984.465714930557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45984.465714930557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45984.465714930557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45984.465714930557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45984.465714930557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45984.465714930557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45984.465714930557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45984.465714930557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45984.465714930557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45984.465714930557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45984.465714930557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45984.465714930557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45984.465714930557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45984.465714930557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45984.465714930557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45984.465714930557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45984.465714930557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45984.465714930557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45984.465714930557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45984.465714930557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45984.465714930557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45984.465714930557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45984.465714930557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45984.465714930557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45984.465714930557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45984.465714930557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45984.465714930557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45984.465714930557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45984.465714930557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45984.465714930557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45984.465714930557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45984.465714930557</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45984.465714930557</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45984.465714930557</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45984.465714930557</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45984.465714930557</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45984.465714930557</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