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84" documentId="120_S{2AC9BD13-BADA-5192-A53E-5A8FF88502F6}" xr6:coauthVersionLast="47" xr6:coauthVersionMax="47" xr10:uidLastSave="{53A7991E-8112-4A6D-8B81-3F04243A8688}"/>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8" i="5"/>
  <c r="L19" i="5"/>
  <c r="L20" i="5"/>
  <c r="L21" i="5"/>
  <c r="L22" i="5"/>
  <c r="L23" i="5"/>
  <c r="L24" i="5"/>
  <c r="L25" i="5"/>
  <c r="L26" i="5"/>
  <c r="L27" i="5"/>
  <c r="J18" i="5"/>
  <c r="J19" i="5"/>
  <c r="J20" i="5"/>
  <c r="J21" i="5"/>
  <c r="J22" i="5"/>
  <c r="J23" i="5"/>
  <c r="J24" i="5"/>
  <c r="J25" i="5"/>
  <c r="J26" i="5"/>
  <c r="J27" i="5"/>
  <c r="I18" i="5"/>
  <c r="I19" i="5"/>
  <c r="I20" i="5"/>
  <c r="I21" i="5"/>
  <c r="I22" i="5"/>
  <c r="I23" i="5"/>
  <c r="I24" i="5"/>
  <c r="I25" i="5"/>
  <c r="I26" i="5"/>
  <c r="I27" i="5"/>
  <c r="G18" i="5"/>
  <c r="G19" i="5"/>
  <c r="G20" i="5"/>
  <c r="G21" i="5"/>
  <c r="G22" i="5"/>
  <c r="G23" i="5"/>
  <c r="G24" i="5"/>
  <c r="G25" i="5"/>
  <c r="G26" i="5"/>
  <c r="G27" i="5"/>
  <c r="B18" i="5"/>
  <c r="B19" i="5"/>
  <c r="B20" i="5"/>
  <c r="B21" i="5"/>
  <c r="B22" i="5"/>
  <c r="B23" i="5"/>
  <c r="B24" i="5"/>
  <c r="B25" i="5"/>
  <c r="B26" i="5"/>
  <c r="B2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<sst xmlns="http://schemas.openxmlformats.org/spreadsheetml/2006/main" count="181609" uniqueCount="39219">
  <si>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</si>
  <si>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</si>
  <si>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</si>
  <si>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</si>
  <si>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</si>
  <si>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</si>
  <si>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</si>
  <si>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</si>
  <si>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</si>
  <si>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</si>
  <si>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</si>
  <si>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</si>
  <si>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</si>
  <si>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</si>
  <si>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</si>
  <si>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</si>
  <si>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</si>
  <si>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</si>
  <si>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</si>
  <si>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</si>
  <si>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</si>
  <si>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</si>
  <si>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</si>
  <si>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</si>
  <si>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</si>
  <si>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</si>
  <si>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</si>
  <si>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</si>
  <si>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</si>
  <si>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</si>
  <si>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</si>
  <si>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</si>
  <si>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</si>
  <si>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</si>
  <si>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</si>
  <si>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</si>
  <si>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</si>
  <si>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</si>
  <si>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</si>
  <si>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</si>
  <si>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</si>
  <si>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</si>
  <si>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</si>
  <si>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</si>
  <si>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</si>
  <si>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</si>
  <si>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</si>
  <si>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</si>
  <si>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</si>
  <si>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</si>
  <si>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</si>
  <si>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</si>
  <si>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</si>
  <si>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</si>
  <si>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</si>
  <si>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</si>
  <si>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</si>
  <si>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</si>
  <si>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</si>
  <si>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</si>
  <si>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</si>
  <si>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</si>
  <si>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</si>
  <si>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</si>
  <si>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</si>
  <si>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</si>
  <si>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</si>
  <si>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</si>
  <si>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</si>
  <si>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</si>
  <si>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</si>
  <si>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</si>
  <si>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</si>
  <si>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</si>
  <si>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</si>
  <si>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</si>
  <si>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</si>
  <si>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</si>
  <si>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</si>
  <si>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</si>
  <si>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</si>
  <si>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</si>
  <si>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</si>
  <si>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</si>
  <si>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</si>
  <si>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</si>
  <si>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</si>
  <si>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</si>
  <si>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</si>
  <si>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</si>
  <si>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</si>
  <si>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</si>
  <si>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</si>
  <si>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</si>
  <si>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</si>
  <si>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</si>
  <si>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</si>
  <si>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</si>
  <si>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</si>
  <si>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</si>
  <si>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</si>
  <si>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</si>
  <si>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</si>
  <si>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</si>
  <si>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</si>
  <si>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</si>
  <si>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</si>
  <si>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</si>
  <si>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</si>
  <si>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</si>
  <si>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</si>
  <si>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</si>
  <si>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</si>
  <si>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</si>
  <si>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</si>
  <si>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</si>
  <si>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</si>
  <si>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</si>
  <si>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</si>
  <si>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</si>
  <si>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</si>
  <si>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</si>
  <si>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</si>
  <si>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</si>
  <si>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</si>
  <si>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</si>
  <si>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</si>
  <si>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</si>
  <si>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</si>
  <si>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</si>
  <si>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</si>
  <si>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</si>
  <si>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</si>
  <si>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</si>
  <si>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</si>
  <si>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</si>
  <si>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</si>
  <si>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</si>
  <si>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</si>
  <si>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</si>
  <si>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</si>
  <si>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</si>
  <si>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</si>
  <si>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</si>
  <si>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</si>
  <si>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</si>
  <si>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</si>
  <si>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</si>
  <si>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</si>
  <si>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</si>
  <si>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</si>
  <si>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</si>
  <si>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</si>
  <si>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</si>
  <si>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</si>
  <si>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</si>
  <si>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</si>
  <si>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</si>
  <si>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</si>
  <si>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</si>
  <si>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</si>
  <si>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</si>
  <si>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</si>
  <si>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</si>
  <si>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</si>
  <si>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</si>
  <si>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</si>
  <si>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</si>
  <si>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</si>
  <si>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</si>
  <si>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</si>
  <si>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</si>
  <si>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</si>
  <si>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</si>
  <si>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</si>
  <si>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</si>
  <si>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</si>
  <si>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</si>
  <si>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</si>
  <si>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</si>
  <si>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</si>
  <si>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</si>
  <si>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</si>
  <si>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</si>
  <si>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</si>
  <si>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</si>
  <si>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</si>
  <si>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</si>
  <si>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</si>
  <si>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</si>
  <si>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</si>
  <si>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</si>
  <si>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</si>
  <si>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</si>
  <si>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</si>
  <si>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</si>
  <si>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</si>
  <si>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</si>
  <si>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</si>
  <si>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</si>
  <si>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</si>
  <si>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</si>
  <si>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</si>
  <si>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</si>
  <si>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</si>
  <si>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</si>
  <si>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</si>
  <si>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</si>
  <si>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</si>
  <si>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</si>
  <si>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</si>
  <si>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</si>
  <si>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</si>
  <si>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</si>
  <si>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</si>
  <si>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</si>
  <si>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</si>
  <si>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</si>
  <si>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</si>
  <si>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</si>
  <si>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</si>
  <si>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</si>
  <si>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</si>
  <si>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</si>
  <si>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</si>
  <si>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</si>
  <si>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</si>
  <si>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</si>
  <si>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</si>
  <si>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</si>
  <si>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</si>
  <si>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</si>
  <si>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</si>
  <si>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</si>
  <si>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</si>
  <si>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</si>
  <si>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</si>
  <si>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</si>
  <si>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</si>
  <si>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</si>
  <si>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</si>
  <si>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</si>
  <si>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</si>
  <si>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</si>
  <si>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</si>
  <si>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</si>
  <si>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</si>
  <si>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</si>
  <si>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</si>
  <si>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</si>
  <si>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</si>
  <si>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</si>
  <si>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</si>
  <si>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</si>
  <si>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</si>
  <si>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</si>
  <si>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</si>
  <si>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</si>
  <si>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</si>
  <si>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</si>
  <si>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</si>
  <si>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</si>
  <si>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</si>
  <si>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</si>
  <si>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</si>
  <si>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</si>
  <si>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</si>
  <si>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</si>
  <si>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</si>
  <si>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</si>
  <si>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</si>
  <si>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</si>
  <si>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</si>
  <si>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</si>
  <si>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</si>
  <si>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</si>
  <si>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</si>
  <si>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</si>
  <si>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</si>
  <si>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</si>
  <si>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</si>
  <si>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</si>
  <si>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</si>
  <si>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</si>
  <si>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</si>
  <si>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</si>
  <si>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</si>
  <si>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</si>
  <si>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</si>
  <si>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</si>
  <si>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</si>
  <si>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</si>
  <si>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</si>
  <si>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</si>
  <si>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</si>
  <si>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</si>
  <si>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</si>
  <si>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</si>
  <si>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</si>
  <si>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</si>
  <si>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</si>
  <si>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</si>
  <si>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</si>
  <si>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</si>
  <si>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</si>
  <si>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</si>
  <si>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</si>
  <si>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</si>
  <si>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</si>
  <si>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</si>
  <si>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</si>
  <si>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</si>
  <si>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</si>
  <si>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</si>
  <si>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</si>
  <si>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</si>
  <si>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</si>
  <si>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</si>
  <si>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</si>
  <si>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</si>
  <si>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</si>
  <si>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</si>
  <si>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</si>
  <si>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</si>
  <si>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</si>
  <si>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</si>
  <si>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</si>
  <si>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</si>
  <si>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</si>
  <si>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</si>
  <si>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</si>
  <si>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</si>
  <si>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</si>
  <si>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</si>
  <si>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</si>
  <si>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</si>
  <si>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</si>
  <si>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</si>
  <si>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</si>
  <si>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</si>
  <si>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</si>
  <si>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</si>
  <si>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</si>
  <si>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</si>
  <si>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</si>
  <si>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</si>
  <si>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</si>
  <si>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</si>
  <si>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</si>
  <si>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</si>
  <si>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</si>
  <si>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</si>
  <si>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</si>
  <si>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</si>
  <si>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</si>
  <si>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</si>
  <si>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</si>
  <si>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</si>
  <si>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</si>
  <si>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</si>
  <si>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</si>
  <si>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</si>
  <si>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</si>
  <si>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</si>
  <si>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</si>
  <si>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</si>
  <si>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</si>
  <si>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</si>
  <si>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</si>
  <si>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</si>
  <si>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</si>
  <si>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</si>
  <si>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</si>
  <si>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</si>
  <si>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</si>
  <si>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</si>
  <si>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</si>
  <si>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</si>
  <si>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</si>
  <si>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</si>
  <si>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</si>
  <si>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</si>
  <si>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</si>
  <si>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</si>
  <si>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</si>
  <si>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</si>
  <si>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</si>
  <si>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</si>
  <si>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</si>
  <si>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</si>
  <si>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</si>
  <si>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</si>
  <si>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</si>
  <si>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</si>
  <si>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</si>
  <si>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</si>
  <si>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</si>
  <si>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</si>
  <si>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</si>
  <si>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</si>
  <si>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</si>
  <si>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</si>
  <si>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</si>
  <si>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</si>
  <si>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</si>
  <si>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</si>
  <si>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</si>
  <si>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</si>
  <si>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</si>
  <si>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</si>
  <si>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</si>
  <si>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</si>
  <si>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</si>
  <si>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</si>
  <si>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</si>
  <si>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</si>
  <si>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</si>
  <si>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</si>
  <si>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</si>
  <si>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</si>
  <si>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</si>
  <si>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</si>
  <si>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</si>
  <si>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</si>
  <si>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</si>
  <si>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</si>
  <si>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</si>
  <si>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</si>
  <si>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</si>
  <si>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</si>
  <si>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</si>
  <si>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</si>
  <si>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</si>
  <si>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</si>
  <si>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</si>
  <si>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</si>
  <si>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</si>
  <si>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</si>
  <si>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</si>
  <si>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</si>
  <si>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</si>
  <si>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</si>
  <si>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</si>
  <si>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</si>
  <si>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</si>
  <si>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</si>
  <si>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</si>
  <si>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</si>
  <si>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</si>
  <si>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</si>
  <si>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</si>
  <si>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</si>
  <si>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</si>
  <si>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</si>
  <si>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</si>
  <si>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</si>
  <si>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</si>
  <si>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</si>
  <si>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</si>
  <si>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</si>
  <si>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</si>
  <si>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</si>
  <si>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</si>
  <si>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</si>
  <si>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</si>
  <si>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</si>
  <si>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</si>
  <si>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</si>
  <si>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</si>
  <si>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</si>
  <si>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</si>
  <si>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</si>
  <si>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</si>
  <si>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</si>
  <si>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</si>
  <si>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</si>
  <si>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</si>
  <si>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</si>
  <si>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</si>
  <si>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</si>
  <si>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</si>
  <si>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</si>
  <si>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</si>
  <si>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</si>
  <si>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</si>
  <si>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</si>
  <si>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</si>
  <si>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</si>
  <si>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</si>
  <si>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</si>
  <si>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</si>
  <si>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</si>
  <si>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</si>
  <si>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</si>
  <si>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</si>
  <si>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</si>
  <si>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</si>
  <si>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</si>
  <si>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</si>
  <si>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</si>
  <si>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</si>
  <si>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</si>
  <si>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</si>
  <si>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</si>
  <si>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</si>
  <si>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</si>
  <si>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</si>
  <si>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</si>
  <si>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</si>
  <si>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</si>
  <si>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</si>
  <si>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</si>
  <si>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</si>
  <si>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</si>
  <si>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</si>
  <si>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</si>
  <si>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</si>
  <si>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</si>
  <si>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</si>
  <si>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</si>
  <si>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</si>
  <si>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</si>
  <si>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</si>
  <si>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</si>
  <si>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</si>
  <si>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</si>
  <si>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</si>
  <si>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</si>
  <si>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</si>
  <si>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</si>
  <si>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</si>
  <si>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</si>
  <si>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</si>
  <si>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</si>
  <si>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</si>
  <si>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</si>
  <si>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</si>
  <si>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</si>
  <si>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</si>
  <si>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</si>
  <si>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</si>
  <si>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</si>
  <si>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</si>
  <si>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</si>
  <si>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</si>
  <si>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</si>
  <si>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</si>
  <si>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</si>
  <si>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</si>
  <si>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</si>
  <si>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</si>
  <si>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</si>
  <si>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</si>
  <si>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</si>
  <si>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</si>
  <si>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</si>
  <si>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</si>
  <si>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</si>
  <si>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</si>
  <si>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</si>
  <si>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</si>
  <si>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</si>
  <si>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</si>
  <si>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</si>
  <si>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</si>
  <si>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</si>
  <si>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</si>
  <si>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</si>
  <si>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</si>
  <si>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</si>
  <si>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</si>
  <si>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</si>
  <si>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</si>
  <si>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</si>
  <si>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</si>
  <si>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</si>
  <si>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</si>
  <si>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</si>
  <si>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</si>
  <si>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</si>
  <si>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</si>
  <si>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</si>
  <si>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</si>
  <si>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</si>
  <si>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</si>
  <si>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</si>
  <si>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</si>
  <si>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</si>
  <si>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</si>
  <si>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</si>
  <si>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</si>
  <si>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</si>
  <si>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</si>
  <si>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</si>
  <si>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</si>
  <si>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</si>
  <si>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</si>
  <si>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</si>
  <si>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</si>
  <si>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</si>
  <si>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</si>
  <si>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</si>
  <si>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</si>
  <si>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</si>
  <si>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</si>
  <si>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</si>
  <si>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</si>
  <si>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</si>
  <si>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</si>
  <si>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</si>
  <si>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</si>
  <si>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</si>
  <si>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</si>
  <si>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</si>
  <si>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</si>
  <si>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</si>
  <si>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</si>
  <si>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</si>
  <si>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</si>
  <si>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</si>
  <si>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</si>
  <si>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</si>
  <si>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</si>
  <si>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</si>
  <si>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</si>
  <si>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</si>
  <si>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</si>
  <si>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</si>
  <si>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</si>
  <si>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</si>
  <si>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</si>
  <si>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</si>
  <si>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</si>
  <si>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</si>
  <si>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</si>
  <si>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</si>
  <si>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</si>
  <si>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</si>
  <si>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</si>
  <si>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</si>
  <si>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</si>
  <si>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</si>
  <si>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</si>
  <si>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</si>
  <si>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</si>
  <si>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</si>
  <si>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</si>
  <si>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</si>
  <si>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</si>
  <si>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</si>
  <si>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</si>
  <si>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</si>
  <si>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</si>
  <si>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</si>
  <si>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</si>
  <si>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</si>
  <si>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</si>
  <si>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</si>
  <si>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</si>
  <si>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</si>
  <si>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</si>
  <si>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</si>
  <si>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</si>
  <si>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</si>
  <si>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</si>
  <si>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</si>
  <si>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</si>
  <si>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</si>
  <si>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</si>
  <si>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</si>
  <si>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</si>
  <si>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</si>
  <si>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</si>
  <si>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</si>
  <si>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</si>
  <si>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</si>
  <si>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</si>
  <si>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</si>
  <si>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</si>
  <si>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</si>
  <si>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</si>
  <si>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</si>
  <si>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</si>
  <si>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</si>
  <si>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</si>
  <si>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</si>
  <si>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</si>
  <si>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</si>
  <si>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</si>
  <si>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</si>
  <si>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</si>
  <si>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</si>
  <si>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</si>
  <si>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</si>
  <si>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</si>
  <si>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</si>
  <si>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</si>
  <si>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</si>
  <si>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</si>
  <si>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</si>
  <si>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</si>
  <si>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</si>
  <si>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</si>
  <si>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</si>
  <si>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</si>
  <si>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</si>
  <si>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</si>
  <si>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</si>
  <si>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</si>
  <si>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</si>
  <si>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</si>
  <si>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</si>
  <si>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</si>
  <si>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</si>
  <si>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</si>
  <si>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</si>
  <si>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</si>
  <si>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</si>
  <si>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</si>
  <si>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</si>
  <si>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</si>
  <si>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</si>
  <si>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</si>
  <si>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</si>
  <si>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</si>
  <si>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</si>
  <si>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</si>
  <si>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</si>
  <si>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</si>
  <si>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</si>
  <si>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</si>
  <si>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</si>
  <si>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</si>
  <si>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</si>
  <si>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</si>
  <si>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</si>
  <si>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</si>
  <si>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</si>
  <si>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</si>
  <si>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</si>
  <si>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</si>
  <si>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</si>
  <si>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</si>
  <si>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</si>
  <si>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</si>
  <si>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</si>
  <si>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</si>
  <si>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</si>
  <si>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</si>
  <si>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</si>
  <si>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</si>
  <si>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</si>
  <si>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</si>
  <si>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</si>
  <si>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</si>
  <si>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</si>
  <si>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</si>
  <si>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</si>
  <si>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</si>
  <si>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</si>
  <si>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</si>
  <si>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</si>
  <si>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</si>
  <si>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</si>
  <si>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</si>
  <si>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</si>
  <si>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</si>
  <si>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</si>
  <si>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</si>
  <si>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</si>
  <si>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</si>
  <si>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</si>
  <si>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</si>
  <si>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</si>
  <si>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</si>
  <si>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</si>
  <si>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</si>
  <si>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</si>
  <si>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</si>
  <si>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</si>
  <si>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</si>
  <si>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</si>
  <si>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</si>
  <si>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</si>
  <si>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</si>
  <si>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</si>
  <si>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</si>
  <si>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</si>
  <si>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</si>
  <si>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</si>
  <si>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</si>
  <si>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</si>
  <si>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</si>
  <si>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</si>
  <si>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</si>
  <si>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</si>
  <si>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</si>
  <si>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</si>
  <si>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</si>
  <si>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</si>
  <si>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</si>
  <si>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</si>
  <si>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</si>
  <si>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</si>
  <si>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</si>
  <si>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</si>
  <si>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</si>
  <si>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</si>
  <si>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</si>
  <si>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</si>
  <si>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</si>
  <si>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</si>
  <si>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</si>
  <si>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</si>
  <si>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</si>
  <si>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</si>
  <si>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</si>
  <si>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</si>
  <si>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</si>
  <si>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</si>
  <si>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</si>
  <si>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</si>
  <si>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</si>
  <si>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</si>
  <si>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</si>
  <si>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</si>
  <si>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</si>
  <si>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</si>
  <si>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</si>
  <si>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</si>
  <si>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</si>
  <si>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</si>
  <si>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</si>
  <si>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</si>
  <si>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</si>
  <si>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</si>
  <si>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</si>
  <si>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</si>
  <si>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</si>
  <si>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</si>
  <si>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</si>
  <si>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</si>
  <si>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</si>
  <si>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</si>
  <si>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</si>
  <si>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</si>
  <si>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</si>
  <si>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</si>
  <si>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</si>
  <si>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</si>
  <si>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</si>
  <si>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</si>
  <si>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</si>
  <si>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</si>
  <si>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</si>
  <si>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</si>
  <si>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</si>
  <si>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</si>
  <si>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</si>
  <si>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</si>
  <si>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</si>
  <si>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</si>
  <si>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</si>
  <si>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</si>
  <si>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</si>
  <si>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</si>
  <si>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</si>
  <si>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</si>
  <si>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</si>
  <si>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</si>
  <si>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</si>
  <si>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</si>
  <si>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</si>
  <si>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</si>
  <si>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</si>
  <si>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</si>
  <si>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</si>
  <si>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</si>
  <si>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</si>
  <si>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</si>
  <si>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</si>
  <si>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</si>
  <si>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</si>
  <si>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</si>
  <si>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</si>
  <si>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</si>
  <si>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</si>
  <si>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</si>
  <si>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</si>
  <si>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</si>
  <si>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</si>
  <si>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</si>
  <si>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</si>
  <si>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</si>
  <si>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</si>
  <si>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</si>
  <si>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</si>
  <si>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</si>
  <si>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</si>
  <si>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</si>
  <si>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</si>
  <si>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</si>
  <si>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</si>
  <si>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</si>
  <si>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</si>
  <si>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</si>
  <si>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</si>
  <si>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</si>
  <si>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</si>
  <si>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</si>
  <si>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</si>
  <si>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</si>
  <si>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</si>
  <si>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</si>
  <si>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</si>
  <si>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</si>
  <si>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</si>
  <si>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</si>
  <si>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</si>
  <si>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</si>
  <si>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</si>
  <si>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</si>
  <si>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</si>
  <si>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</si>
  <si>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</si>
  <si>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</si>
  <si>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</si>
  <si>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</si>
  <si>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</si>
  <si>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</si>
  <si>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</si>
  <si>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</si>
  <si>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</si>
  <si>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</si>
  <si>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</si>
  <si>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</si>
  <si>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</si>
  <si>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</si>
  <si>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</si>
  <si>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</si>
  <si>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</si>
  <si>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</si>
  <si>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</si>
  <si>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</si>
  <si>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</si>
  <si>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</si>
  <si>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</si>
  <si>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</si>
  <si>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</si>
  <si>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</si>
  <si>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</si>
  <si>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</si>
  <si>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</si>
  <si>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</si>
  <si>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</si>
  <si>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</si>
  <si>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</si>
  <si>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</si>
  <si>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</si>
  <si>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</si>
  <si>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</si>
  <si>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</si>
  <si>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</si>
  <si>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</si>
  <si>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</si>
  <si>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</si>
  <si>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</si>
  <si>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</si>
  <si>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</si>
  <si>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</si>
  <si>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</si>
  <si>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</si>
  <si>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</si>
  <si>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</si>
  <si>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</si>
  <si>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</si>
  <si>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</si>
  <si>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</si>
  <si>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</si>
  <si>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</si>
  <si>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</si>
  <si>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</si>
  <si>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</si>
  <si>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</si>
  <si>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</si>
  <si>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</si>
  <si>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</si>
  <si>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</si>
  <si>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</si>
  <si>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</si>
  <si>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</si>
  <si>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</si>
  <si>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</si>
  <si>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</si>
  <si>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</si>
  <si>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</si>
  <si>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</si>
  <si>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</si>
  <si>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</si>
  <si>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</si>
  <si>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</si>
  <si>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</si>
  <si>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</si>
  <si>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</si>
  <si>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</si>
  <si>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</si>
  <si>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</si>
  <si>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</si>
  <si>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</si>
  <si>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</si>
  <si>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</si>
  <si>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</si>
  <si>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</si>
  <si>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</si>
  <si>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</si>
  <si>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</si>
  <si>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</si>
  <si>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</si>
  <si>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</si>
  <si>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</si>
  <si>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</si>
  <si>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</si>
  <si>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</si>
  <si>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</si>
  <si>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</si>
  <si>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</si>
  <si>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</si>
  <si>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</si>
  <si>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</si>
  <si>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</si>
  <si>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</si>
  <si>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</si>
  <si>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</si>
  <si>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</si>
  <si>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</si>
  <si>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</si>
  <si>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</si>
  <si>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</si>
  <si>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</si>
  <si>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</si>
  <si>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</si>
  <si>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</si>
  <si>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</si>
  <si>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</si>
  <si>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</si>
  <si>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</si>
  <si>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</si>
  <si>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</si>
  <si>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</si>
  <si>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</si>
  <si>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</si>
  <si>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</si>
  <si>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</si>
  <si>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</si>
  <si>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</si>
  <si>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</si>
  <si>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</si>
  <si>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</si>
  <si>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</si>
  <si>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</si>
  <si>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</si>
  <si>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</si>
  <si>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</si>
  <si>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</si>
  <si>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</si>
  <si>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</si>
  <si>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</si>
  <si>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</si>
  <si>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</si>
  <si>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</si>
  <si>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</si>
  <si>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</si>
  <si>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</si>
  <si>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</si>
  <si>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</si>
  <si>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</si>
  <si>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</si>
  <si>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</si>
  <si>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</si>
  <si>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</si>
  <si>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</si>
  <si>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</si>
  <si>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</si>
  <si>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</si>
  <si>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</si>
  <si>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</si>
  <si>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</si>
  <si>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</si>
  <si>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</si>
  <si>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</si>
  <si>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</si>
  <si>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</si>
  <si>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</si>
  <si>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</si>
  <si>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</si>
  <si>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</si>
  <si>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</si>
  <si>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</si>
  <si>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</si>
  <si>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</si>
  <si>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</si>
  <si>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</si>
  <si>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</si>
  <si>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</si>
  <si>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</si>
  <si>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</si>
  <si>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</si>
  <si>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</si>
  <si>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</si>
  <si>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</si>
  <si>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</si>
  <si>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</si>
  <si>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</si>
  <si>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</si>
  <si>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</si>
  <si>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</si>
  <si>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</si>
  <si>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</si>
  <si>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</si>
  <si>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</si>
  <si>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</si>
  <si>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</si>
  <si>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</si>
  <si>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</si>
  <si>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</si>
  <si>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</si>
  <si>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</si>
  <si>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</si>
  <si>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</si>
  <si>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</si>
  <si>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</si>
  <si>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</si>
  <si>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</si>
  <si>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</si>
  <si>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</si>
  <si>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</si>
  <si>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</si>
  <si>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</si>
  <si>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</si>
  <si>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</si>
  <si>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</si>
  <si>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</si>
  <si>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</si>
  <si>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</si>
  <si>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</si>
  <si>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</si>
  <si>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</si>
  <si>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</si>
  <si>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</si>
  <si>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</si>
  <si>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</si>
  <si>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</si>
  <si>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</si>
  <si>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</si>
  <si>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</si>
  <si>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</si>
  <si>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</si>
  <si>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</si>
  <si>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</si>
  <si>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</si>
  <si>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</si>
  <si>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</si>
  <si>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</si>
  <si>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</si>
  <si>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</si>
  <si>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</si>
  <si>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</si>
  <si>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</si>
  <si>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</si>
  <si>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</si>
  <si>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</si>
  <si>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</si>
  <si>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</si>
  <si>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</si>
  <si>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</si>
  <si>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</si>
  <si>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</si>
  <si>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</si>
  <si>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</si>
  <si>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</si>
  <si>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</si>
  <si>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</si>
  <si>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</si>
  <si>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</si>
  <si>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</si>
  <si>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</si>
  <si>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</si>
  <si>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</si>
  <si>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</si>
  <si>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</si>
  <si>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</si>
  <si>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</si>
  <si>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</si>
  <si>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</si>
  <si>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</si>
  <si>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</si>
  <si>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</si>
  <si>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</si>
  <si>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</si>
  <si>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</si>
  <si>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</si>
  <si>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</si>
  <si>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</si>
  <si>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</si>
  <si>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</si>
  <si>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</si>
  <si>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</si>
  <si>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</si>
  <si>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</si>
  <si>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</si>
  <si>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</si>
  <si>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</si>
  <si>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</si>
  <si>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</si>
  <si>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</si>
  <si>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</si>
  <si>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</si>
  <si>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</si>
  <si>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</si>
  <si>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</si>
  <si>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</si>
  <si>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</si>
  <si>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</si>
  <si>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</si>
  <si>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</si>
  <si>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</si>
  <si>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</si>
  <si>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</si>
  <si>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</si>
  <si>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</si>
  <si>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</si>
  <si>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</si>
  <si>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</si>
  <si>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</si>
  <si>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</si>
  <si>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</si>
  <si>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</si>
  <si>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</si>
  <si>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</si>
  <si>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</si>
  <si>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</si>
  <si>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</si>
  <si>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</si>
  <si>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</si>
  <si>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</si>
  <si>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</si>
  <si>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</si>
  <si>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</si>
  <si>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</si>
  <si>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</si>
  <si>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</si>
  <si>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</si>
  <si>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</si>
  <si>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</si>
  <si>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</si>
  <si>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</si>
  <si>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</si>
  <si>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</si>
  <si>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</si>
  <si>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</si>
  <si>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</si>
  <si>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</si>
  <si>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</si>
  <si>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</si>
  <si>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</si>
  <si>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</si>
  <si>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</si>
  <si>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</si>
  <si>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</si>
  <si>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</si>
  <si>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</si>
  <si>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</si>
  <si>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</si>
  <si>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</si>
  <si>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</si>
  <si>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</si>
  <si>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</si>
  <si>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</si>
  <si>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</si>
  <si>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</si>
  <si>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</si>
  <si>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</si>
  <si>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</si>
  <si>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</si>
  <si>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</si>
  <si>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</si>
  <si>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</si>
  <si>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</si>
  <si>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</si>
  <si>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</si>
  <si>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</si>
  <si>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</si>
  <si>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</si>
  <si>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</si>
  <si>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</si>
  <si>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</si>
  <si>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</si>
  <si>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</si>
  <si>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</si>
  <si>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</si>
  <si>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</si>
  <si>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</si>
  <si>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</si>
  <si>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</si>
  <si>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</si>
  <si>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</si>
  <si>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</si>
  <si>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</si>
  <si>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</si>
  <si>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</si>
  <si>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</si>
  <si>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</si>
  <si>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</si>
  <si>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</si>
  <si>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</si>
  <si>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</si>
  <si>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</si>
  <si>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</si>
  <si>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</si>
  <si>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</si>
  <si>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</si>
  <si>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</si>
  <si>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</si>
  <si>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</si>
  <si>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</si>
  <si>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</si>
  <si>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</si>
  <si>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</si>
  <si>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</si>
  <si>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</si>
  <si>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</si>
  <si>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</si>
  <si>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</si>
  <si>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</si>
  <si>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</si>
  <si>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</si>
  <si>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</si>
  <si>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</si>
  <si>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</si>
  <si>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</si>
  <si>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</si>
  <si>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</si>
  <si>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</si>
  <si>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</si>
  <si>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</si>
  <si>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</si>
  <si>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</si>
  <si>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</si>
  <si>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</si>
  <si>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</si>
  <si>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</si>
  <si>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</si>
  <si>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</si>
  <si>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</si>
  <si>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</si>
  <si>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</si>
  <si>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</si>
  <si>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</si>
  <si>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</si>
  <si>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</si>
  <si>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</si>
  <si>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</si>
  <si>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</si>
  <si>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</si>
  <si>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</si>
  <si>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</si>
  <si>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</si>
  <si>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</si>
  <si>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</si>
  <si>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</si>
  <si>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</si>
  <si>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</si>
  <si>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</si>
  <si>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</si>
  <si>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</si>
  <si>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</si>
  <si>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</si>
  <si>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</si>
  <si>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</si>
  <si>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</si>
  <si>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</si>
  <si>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</si>
  <si>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</si>
  <si>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</si>
  <si>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</si>
  <si>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</si>
  <si>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</si>
  <si>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</si>
  <si>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</si>
  <si>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</si>
  <si>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</si>
  <si>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</si>
  <si>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</si>
  <si>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</si>
  <si>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</si>
  <si>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</si>
  <si>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</si>
  <si>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</si>
  <si>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</si>
  <si>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</si>
  <si>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</si>
  <si>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</si>
  <si>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</si>
  <si>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</si>
  <si>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</si>
  <si>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</si>
  <si>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</si>
  <si>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</si>
  <si>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</si>
  <si>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</si>
  <si>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</si>
  <si>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</si>
  <si>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</si>
  <si>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</si>
  <si>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</si>
  <si>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</si>
  <si>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</si>
  <si>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</si>
  <si>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</si>
  <si>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</si>
  <si>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</si>
  <si>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</si>
  <si>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</si>
  <si>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</si>
  <si>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</si>
  <si>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</si>
  <si>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</si>
  <si>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</si>
  <si>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</si>
  <si>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</si>
  <si>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</si>
  <si>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</si>
  <si>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</si>
  <si>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</si>
  <si>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</si>
  <si>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</si>
  <si>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</si>
  <si>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</si>
  <si>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</si>
  <si>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</si>
  <si>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</si>
  <si>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</si>
  <si>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</si>
  <si>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</si>
  <si>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</si>
  <si>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</si>
  <si>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</si>
  <si>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</si>
  <si>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</si>
  <si>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</si>
  <si>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</si>
  <si>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</si>
  <si>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</si>
  <si>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</si>
  <si>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</si>
  <si>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</si>
  <si>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</si>
  <si>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</si>
  <si>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</si>
  <si>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</si>
  <si>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</si>
  <si>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</si>
  <si>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</si>
  <si>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</si>
  <si>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</si>
  <si>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</si>
  <si>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</si>
  <si>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</si>
  <si>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</si>
  <si>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</si>
  <si>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</si>
  <si>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</si>
  <si>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</si>
  <si>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</si>
  <si>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</si>
  <si>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</si>
  <si>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</si>
  <si>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</si>
  <si>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</si>
  <si>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</si>
  <si>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</si>
  <si>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</si>
  <si>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</si>
  <si>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</si>
  <si>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</si>
  <si>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</si>
  <si>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</si>
  <si>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</si>
  <si>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</si>
  <si>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</si>
  <si>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</si>
  <si>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</si>
  <si>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</si>
  <si>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</si>
  <si>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</si>
  <si>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</si>
  <si>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</si>
  <si>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</si>
  <si>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</si>
  <si>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</si>
  <si>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</si>
  <si>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</si>
  <si>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</si>
  <si>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</si>
  <si>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</si>
  <si>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</si>
  <si>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</si>
  <si>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</si>
  <si>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</si>
  <si>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</si>
  <si>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</si>
  <si>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</si>
  <si>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</si>
  <si>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</si>
  <si>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</si>
  <si>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</si>
  <si>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</si>
  <si>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</si>
  <si>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</si>
  <si>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</si>
  <si>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</si>
  <si>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</si>
  <si>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</si>
  <si>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</si>
  <si>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</si>
  <si>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</si>
  <si>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</si>
  <si>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</si>
  <si>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</si>
  <si>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</si>
  <si>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</si>
  <si>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</si>
  <si>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</si>
  <si>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</si>
  <si>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</si>
  <si>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</si>
  <si>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</si>
  <si>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</si>
  <si>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</si>
  <si>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</si>
  <si>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</si>
  <si>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</si>
  <si>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</si>
  <si>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</si>
  <si>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</si>
  <si>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</si>
  <si>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</si>
  <si>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</si>
  <si>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</si>
  <si>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</si>
  <si>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</si>
  <si>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</si>
  <si>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</si>
  <si>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</si>
  <si>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</si>
  <si>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</si>
  <si>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</si>
  <si>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</si>
  <si>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</si>
  <si>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</si>
  <si>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</si>
  <si>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</si>
  <si>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</si>
  <si>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</si>
  <si>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</si>
  <si>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</si>
  <si>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</si>
  <si>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</si>
  <si>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</si>
  <si>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</si>
  <si>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</si>
  <si>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</si>
  <si>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</si>
  <si>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</si>
  <si>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</si>
  <si>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</si>
  <si>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</si>
  <si>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</si>
  <si>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</si>
  <si>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</si>
  <si>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</si>
  <si>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</si>
  <si>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</si>
  <si>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</si>
  <si>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</si>
  <si>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</si>
  <si>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</si>
  <si>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</si>
  <si>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</si>
  <si>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</si>
  <si>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</si>
  <si>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</si>
  <si>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</si>
  <si>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</si>
  <si>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</si>
  <si>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</si>
  <si>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</si>
  <si>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</si>
  <si>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</si>
  <si>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</si>
  <si>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</si>
  <si>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</si>
  <si>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</si>
  <si>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</si>
  <si>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</si>
  <si>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</si>
  <si>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</si>
  <si>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</si>
  <si>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</si>
  <si>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</si>
  <si>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</si>
  <si>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</si>
  <si>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</si>
  <si>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</si>
  <si>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</si>
  <si>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</si>
  <si>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</si>
  <si>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</si>
  <si>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</si>
  <si>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</si>
  <si>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</si>
  <si>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</si>
  <si>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</si>
  <si>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</si>
  <si>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</si>
  <si>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</si>
  <si>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</si>
  <si>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</si>
  <si>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</si>
  <si>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</si>
  <si>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</si>
  <si>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</si>
  <si>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</si>
  <si>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</si>
  <si>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</si>
  <si>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</si>
  <si>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</si>
  <si>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</si>
  <si>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</si>
  <si>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</si>
  <si>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</si>
  <si>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</si>
  <si>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</si>
  <si>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</si>
  <si>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</si>
  <si>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</si>
  <si>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</si>
  <si>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</si>
  <si>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</si>
  <si>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</si>
  <si>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</si>
  <si>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</si>
  <si>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</si>
  <si>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</si>
  <si>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</si>
  <si>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</si>
  <si>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</si>
  <si>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</si>
  <si>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</si>
  <si>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</si>
  <si>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</si>
  <si>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</si>
  <si>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</si>
  <si>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</si>
  <si>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</si>
  <si>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</si>
  <si>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</si>
  <si>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</si>
  <si>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</si>
  <si>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</si>
  <si>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</si>
  <si>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</si>
  <si>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</si>
  <si>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</si>
  <si>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</si>
  <si>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</si>
  <si>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</si>
  <si>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</si>
  <si>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</si>
  <si>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</si>
  <si>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</si>
  <si>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</si>
  <si>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</si>
  <si>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</si>
  <si>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</si>
  <si>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</si>
  <si>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</si>
  <si>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</si>
  <si>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</si>
  <si>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</si>
  <si>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</si>
  <si>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</si>
  <si>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</si>
  <si>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</si>
  <si>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</si>
  <si>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</si>
  <si>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</si>
  <si>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</si>
  <si>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</si>
  <si>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</si>
  <si>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</si>
  <si>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</si>
  <si>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</si>
  <si>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</si>
  <si>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</si>
  <si>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</si>
  <si>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</si>
  <si>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</si>
  <si>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</si>
  <si>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</si>
  <si>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</si>
  <si>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</si>
  <si>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</si>
  <si>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</si>
  <si>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</si>
  <si>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</si>
  <si>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</si>
  <si>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</si>
  <si>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</si>
  <si>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</si>
  <si>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</si>
  <si>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</si>
  <si>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</si>
  <si>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</si>
  <si>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</si>
  <si>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</si>
  <si>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</si>
  <si>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</si>
  <si>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</si>
  <si>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</si>
  <si>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</si>
  <si>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</si>
  <si>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</si>
  <si>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</si>
  <si>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</si>
  <si>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</si>
  <si>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</si>
  <si>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</si>
  <si>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</si>
  <si>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</si>
  <si>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</si>
  <si>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</si>
  <si>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</si>
  <si>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</si>
  <si>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</si>
  <si>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</si>
  <si>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</si>
  <si>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</si>
  <si>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</si>
  <si>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</si>
  <si>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</si>
  <si>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</si>
  <si>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</si>
  <si>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</si>
  <si>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</si>
  <si>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</si>
  <si>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</si>
  <si>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</si>
  <si>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</si>
  <si>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</si>
  <si>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</si>
  <si>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</si>
  <si>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</si>
  <si>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</si>
  <si>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</si>
  <si>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</si>
  <si>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</si>
  <si>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</si>
  <si>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</si>
  <si>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</si>
  <si>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</si>
  <si>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</si>
  <si>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</si>
  <si>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</si>
  <si>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</si>
  <si>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</si>
  <si>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</si>
  <si>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</si>
  <si>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</si>
  <si>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</si>
  <si>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</si>
  <si>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</si>
  <si>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</si>
  <si>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</si>
  <si>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</si>
  <si>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</si>
  <si>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</si>
  <si>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</si>
  <si>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</si>
  <si>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</si>
  <si>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</si>
  <si>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</si>
  <si>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</si>
  <si>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</si>
  <si>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</si>
  <si>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</si>
  <si>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</si>
  <si>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</si>
  <si>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</si>
  <si>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</si>
  <si>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</si>
  <si>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</si>
  <si>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</si>
  <si>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</si>
  <si>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</si>
  <si>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</si>
  <si>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</si>
  <si>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</si>
  <si>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</si>
  <si>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</si>
  <si>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</si>
  <si>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</si>
  <si>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</si>
  <si>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</si>
  <si>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</si>
  <si>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</si>
  <si>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</si>
  <si>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</si>
  <si>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</si>
  <si>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</si>
  <si>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</si>
  <si>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</si>
  <si>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</si>
  <si>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</si>
  <si>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</si>
  <si>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</si>
  <si>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</si>
  <si>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</si>
  <si>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</si>
  <si>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</si>
  <si>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</si>
  <si>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</si>
  <si>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</si>
  <si>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</si>
  <si>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</si>
  <si>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</si>
  <si>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</si>
  <si>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</si>
  <si>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</si>
  <si>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</si>
  <si>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</si>
  <si>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</si>
  <si>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</si>
  <si>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</si>
  <si>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</si>
  <si>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</si>
  <si>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</si>
  <si>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</si>
  <si>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</si>
  <si>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</si>
  <si>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</si>
  <si>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</si>
  <si>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</si>
  <si>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</si>
  <si>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</si>
  <si>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</si>
  <si>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</si>
  <si>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</si>
  <si>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</si>
  <si>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</si>
  <si>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</si>
  <si>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</si>
  <si>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</si>
  <si>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</si>
  <si>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</si>
  <si>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</si>
  <si>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</si>
  <si>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</si>
  <si>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</si>
  <si>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</si>
  <si>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</si>
  <si>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</si>
  <si>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</si>
  <si>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</si>
  <si>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</si>
  <si>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</si>
  <si>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</si>
  <si>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</si>
  <si>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</si>
  <si>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</si>
  <si>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</si>
  <si>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</si>
  <si>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</si>
  <si>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</si>
  <si>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</si>
  <si>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</si>
  <si>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</si>
  <si>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</si>
  <si>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</si>
  <si>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</si>
  <si>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</si>
  <si>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</si>
  <si>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</si>
  <si>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</si>
  <si>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</si>
  <si>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</si>
  <si>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</si>
  <si>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</si>
  <si>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</si>
  <si>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</si>
  <si>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</si>
  <si>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</si>
  <si>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</si>
  <si>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</si>
  <si>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</si>
  <si>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</si>
  <si>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</si>
  <si>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</si>
  <si>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</si>
  <si>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</si>
  <si>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</si>
  <si>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</si>
  <si>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</si>
  <si>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</si>
  <si>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</si>
  <si>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</si>
  <si>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</si>
  <si>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</si>
  <si>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</si>
  <si>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</si>
  <si>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</si>
  <si>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</si>
  <si>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</si>
  <si>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</si>
  <si>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</si>
  <si>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</si>
  <si>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</si>
  <si>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</si>
  <si>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</si>
  <si>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</si>
  <si>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</si>
  <si>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</si>
  <si>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</si>
  <si>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</si>
  <si>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</si>
  <si>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</si>
  <si>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</si>
  <si>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</si>
  <si>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</si>
  <si>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</si>
  <si>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</si>
  <si>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</si>
  <si>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</si>
  <si>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</si>
  <si>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</si>
  <si>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</si>
  <si>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</si>
  <si>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</si>
  <si>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</si>
  <si>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</si>
  <si>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</si>
  <si>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</si>
  <si>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</si>
  <si>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</si>
  <si>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</si>
  <si>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</si>
  <si>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</si>
  <si>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</si>
  <si>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</si>
  <si>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</si>
  <si>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</si>
  <si>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</si>
  <si>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</si>
  <si>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</si>
  <si>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</si>
  <si>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</si>
  <si>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</si>
  <si>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</si>
  <si>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</si>
  <si>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</si>
  <si>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</si>
  <si>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</si>
  <si>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</si>
  <si>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</si>
  <si>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</si>
  <si>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</si>
  <si>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</si>
  <si>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</si>
  <si>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</si>
  <si>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</si>
  <si>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</si>
  <si>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</si>
  <si>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</si>
  <si>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</si>
  <si>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</si>
  <si>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</si>
  <si>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</si>
  <si>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</si>
  <si>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</si>
  <si>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</si>
  <si>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</si>
  <si>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</si>
  <si>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</si>
  <si>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</si>
  <si>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</si>
  <si>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</si>
  <si>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</si>
  <si>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</si>
  <si>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</si>
  <si>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</si>
  <si>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</si>
  <si>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</si>
  <si>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</si>
  <si>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</si>
  <si>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</si>
  <si>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</si>
  <si>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</si>
  <si>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</si>
  <si>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</si>
  <si>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</si>
  <si>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</si>
  <si>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</si>
  <si>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</si>
  <si>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</si>
  <si>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</si>
  <si>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</si>
  <si>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</si>
  <si>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</si>
  <si>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</si>
  <si>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</si>
  <si>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</si>
  <si>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</si>
  <si>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</si>
  <si>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</si>
  <si>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</si>
  <si>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</si>
  <si>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</si>
  <si>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</si>
  <si>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</si>
  <si>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</si>
  <si>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</si>
  <si>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</si>
  <si>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</si>
  <si>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</si>
  <si>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</si>
  <si>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</si>
  <si>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</si>
  <si>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</si>
  <si>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</si>
  <si>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</si>
  <si>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</si>
  <si>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</si>
  <si>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</si>
  <si>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</si>
  <si>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</si>
  <si>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</si>
  <si>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</si>
  <si>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</si>
  <si>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</si>
  <si>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</si>
  <si>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</si>
  <si>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</si>
  <si>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</si>
  <si>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</si>
  <si>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</si>
  <si>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</si>
  <si>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</si>
  <si>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</si>
  <si>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</si>
  <si>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</si>
  <si>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</si>
  <si>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</si>
  <si>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</si>
  <si>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</si>
  <si>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</si>
  <si>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</si>
  <si>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</si>
  <si>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</si>
  <si>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</si>
  <si>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</si>
  <si>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</si>
  <si>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</si>
  <si>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</si>
  <si>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</si>
  <si>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</si>
  <si>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</si>
  <si>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</si>
  <si>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</si>
  <si>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</si>
  <si>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</si>
  <si>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</si>
  <si>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</si>
  <si>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</si>
  <si>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</si>
  <si>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</si>
  <si>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</si>
  <si>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</si>
  <si>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</si>
  <si>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</si>
  <si>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</si>
  <si>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</si>
  <si>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</si>
  <si>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</si>
  <si>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</si>
  <si>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</si>
  <si>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</si>
  <si>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</si>
  <si>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</si>
  <si>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</si>
  <si>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</si>
  <si>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</si>
  <si>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</si>
  <si>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</si>
  <si>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</si>
  <si>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</si>
  <si>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</si>
  <si>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</si>
  <si>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</si>
  <si>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</si>
  <si>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</si>
  <si>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</si>
  <si>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</si>
  <si>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</si>
  <si>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</si>
  <si>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</si>
  <si>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</si>
  <si>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</si>
  <si>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</si>
  <si>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</si>
  <si>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</si>
  <si>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</si>
  <si>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</si>
  <si>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</si>
  <si>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</si>
  <si>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</si>
  <si>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</si>
  <si>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</si>
  <si>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</si>
  <si>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</si>
  <si>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</si>
  <si>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</si>
  <si>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</si>
  <si>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</si>
  <si>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</si>
  <si>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</si>
  <si>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</si>
  <si>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</si>
  <si>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</si>
  <si>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</si>
  <si>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</si>
  <si>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</si>
  <si>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</si>
  <si>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</si>
  <si>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</si>
  <si>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</si>
  <si>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</si>
  <si>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</si>
  <si>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</si>
  <si>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</si>
  <si>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</si>
  <si>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</si>
  <si>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</si>
  <si>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</si>
  <si>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</si>
  <si>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</si>
  <si>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</si>
  <si>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</si>
  <si>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</si>
  <si>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</si>
  <si>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</si>
  <si>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</si>
  <si>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</si>
  <si>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</si>
  <si>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</si>
  <si>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</si>
  <si>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</si>
  <si>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</si>
  <si>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</si>
  <si>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</si>
  <si>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</si>
  <si>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</si>
  <si>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</si>
  <si>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</si>
  <si>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</si>
  <si>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</si>
  <si>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</si>
  <si>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</si>
  <si>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</si>
  <si>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</si>
  <si>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</si>
  <si>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</si>
  <si>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</si>
  <si>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</si>
  <si>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</si>
  <si>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</si>
  <si>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</si>
  <si>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</si>
  <si>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</si>
  <si>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</si>
  <si>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</si>
  <si>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</si>
  <si>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</si>
  <si>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</si>
  <si>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</si>
  <si>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</si>
  <si>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</si>
  <si>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</si>
  <si>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</si>
  <si>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</si>
  <si>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</si>
  <si>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</si>
  <si>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</si>
  <si>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</si>
  <si>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</si>
  <si>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</si>
  <si>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</si>
  <si>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</si>
  <si>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</si>
  <si>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</si>
  <si>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</si>
  <si>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</si>
  <si>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</si>
  <si>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</si>
  <si>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</si>
  <si>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</si>
  <si>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</si>
  <si>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</si>
  <si>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</si>
  <si>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</si>
  <si>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</si>
  <si>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</si>
  <si>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</si>
  <si>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</si>
  <si>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</si>
  <si>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</si>
  <si>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</si>
  <si>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</si>
  <si>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</si>
  <si>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</si>
  <si>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</si>
  <si>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</si>
  <si>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</si>
  <si>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</si>
  <si>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</si>
  <si>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</si>
  <si>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</si>
  <si>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</si>
  <si>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</si>
  <si>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</si>
  <si>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</si>
  <si>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</si>
  <si>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</si>
  <si>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</si>
  <si>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</si>
  <si>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</si>
  <si>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</si>
  <si>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</si>
  <si>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</si>
  <si>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</si>
  <si>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</si>
  <si>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</si>
  <si>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</si>
  <si>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</si>
  <si>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</si>
  <si>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</si>
  <si>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</si>
  <si>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</si>
  <si>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</si>
  <si>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</si>
  <si>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</si>
  <si>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</si>
  <si>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</si>
  <si>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</si>
  <si>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</si>
  <si>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</si>
  <si>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</si>
  <si>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</si>
  <si>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</si>
  <si>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</si>
  <si>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</si>
  <si>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</si>
  <si>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</si>
  <si>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</si>
  <si>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</si>
  <si>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</si>
  <si>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</si>
  <si>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</si>
  <si>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</si>
  <si>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</si>
  <si>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</si>
  <si>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</si>
  <si>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</si>
  <si>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</si>
  <si>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</si>
  <si>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</si>
  <si>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</si>
  <si>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</si>
  <si>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</si>
  <si>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</si>
  <si>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</si>
  <si>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</si>
  <si>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</si>
  <si>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</si>
  <si>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</si>
  <si>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</si>
  <si>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</si>
  <si>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</si>
  <si>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</si>
  <si>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</si>
  <si>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</si>
  <si>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</si>
  <si>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</si>
  <si>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</si>
  <si>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</si>
  <si>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</si>
  <si>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</si>
  <si>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</si>
  <si>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</si>
  <si>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</si>
  <si>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</si>
  <si>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</si>
  <si>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</si>
  <si>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</si>
  <si>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</si>
  <si>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</si>
  <si>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</si>
  <si>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</si>
  <si>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</si>
  <si>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</si>
  <si>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</si>
  <si>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</si>
  <si>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</si>
  <si>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</si>
  <si>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</si>
  <si>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</si>
  <si>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</si>
  <si>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</si>
  <si>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</si>
  <si>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</si>
  <si>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</si>
  <si>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</si>
  <si>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</si>
  <si>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</si>
  <si>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</si>
  <si>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</si>
  <si>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</si>
  <si>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</si>
  <si>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</si>
  <si>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</si>
  <si>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</si>
  <si>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</si>
  <si>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</si>
  <si>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</si>
  <si>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</si>
  <si>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</si>
  <si>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</si>
  <si>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</si>
  <si>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</si>
  <si>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</si>
  <si>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</si>
  <si>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</si>
  <si>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</si>
  <si>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</si>
  <si>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</si>
  <si>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</si>
  <si>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</si>
  <si>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</si>
  <si>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</si>
  <si>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</si>
  <si>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</si>
  <si>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</si>
  <si>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</si>
  <si>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</si>
  <si>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</si>
  <si>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</si>
  <si>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</si>
  <si>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</si>
  <si>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</si>
  <si>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</si>
  <si>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</si>
  <si>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</si>
  <si>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</si>
  <si>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</si>
  <si>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</si>
  <si>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</si>
  <si>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</si>
  <si>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</si>
  <si>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</si>
  <si>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</si>
  <si>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</si>
  <si>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</si>
  <si>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</si>
  <si>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</si>
  <si>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</si>
  <si>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</si>
  <si>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</si>
  <si>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</si>
  <si>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</si>
  <si>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</si>
  <si>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</si>
  <si>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</si>
  <si>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</si>
  <si>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</si>
  <si>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</si>
  <si>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</si>
  <si>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</si>
  <si>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</si>
  <si>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</si>
  <si>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</si>
  <si>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</si>
  <si>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</si>
  <si>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</si>
  <si>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</si>
  <si>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</si>
  <si>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</si>
  <si>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</si>
  <si>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</si>
  <si>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</si>
  <si>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</si>
  <si>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</si>
  <si>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</si>
  <si>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</si>
  <si>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</si>
  <si>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</si>
  <si>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</si>
  <si>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</si>
  <si>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</si>
  <si>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</si>
  <si>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</si>
  <si>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</si>
  <si>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</si>
  <si>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</si>
  <si>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</si>
  <si>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</si>
  <si>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</si>
  <si>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</si>
  <si>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</si>
  <si>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</si>
  <si>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</si>
  <si>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</si>
  <si>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</si>
  <si>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</si>
  <si>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</si>
  <si>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</si>
  <si>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</si>
  <si>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</si>
  <si>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</si>
  <si>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</si>
  <si>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</si>
  <si>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</si>
  <si>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</si>
  <si>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</si>
  <si>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</si>
  <si>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</si>
  <si>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</si>
  <si>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</si>
  <si>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</si>
  <si>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</si>
  <si>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</si>
  <si>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</si>
  <si>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</si>
  <si>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</si>
  <si>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</si>
  <si>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</si>
  <si>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</si>
  <si>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</si>
  <si>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</si>
  <si>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</si>
  <si>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</si>
  <si>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</si>
  <si>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</si>
  <si>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</si>
  <si>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</si>
  <si>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</si>
  <si>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</si>
  <si>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</si>
  <si>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</si>
  <si>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</si>
  <si>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</si>
  <si>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</si>
  <si>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</si>
  <si>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</si>
  <si>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</si>
  <si>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</si>
  <si>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</si>
  <si>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</si>
  <si>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</si>
  <si>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</si>
  <si>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</si>
  <si>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</si>
  <si>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</si>
  <si>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</si>
  <si>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</si>
  <si>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</si>
  <si>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</si>
  <si>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</si>
  <si>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</si>
  <si>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</si>
  <si>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</si>
  <si>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</si>
  <si>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</si>
  <si>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</si>
  <si>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</si>
  <si>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</si>
  <si>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</si>
  <si>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</si>
  <si>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</si>
  <si>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</si>
  <si>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</si>
  <si>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</si>
  <si>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</si>
  <si>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</si>
  <si>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</si>
  <si>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</si>
  <si>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</si>
  <si>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</si>
  <si>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</si>
  <si>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</si>
  <si>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</si>
  <si>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</si>
  <si>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</si>
  <si>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</si>
  <si>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</si>
  <si>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</si>
  <si>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</si>
  <si>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</si>
  <si>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</si>
  <si>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</si>
  <si>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</si>
  <si>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</si>
  <si>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</si>
  <si>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</si>
  <si>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</si>
  <si>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</si>
  <si>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</si>
  <si>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</si>
  <si>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</si>
  <si>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</si>
  <si>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</si>
  <si>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</si>
  <si>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</si>
  <si>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</si>
  <si>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</si>
  <si>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</si>
  <si>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</si>
  <si>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</si>
  <si>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</si>
  <si>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</si>
  <si>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</si>
  <si>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</si>
  <si>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</si>
  <si>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</si>
  <si>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</si>
  <si>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</si>
  <si>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</si>
  <si>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</si>
  <si>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</si>
  <si>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</si>
  <si>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</si>
  <si>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</si>
  <si>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</si>
  <si>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</si>
  <si>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</si>
  <si>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</si>
  <si>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</si>
  <si>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</si>
  <si>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</si>
  <si>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</si>
  <si>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</si>
  <si>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</si>
  <si>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</si>
  <si>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</si>
  <si>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</si>
  <si>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</si>
  <si>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</si>
  <si>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</si>
  <si>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</si>
  <si>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</si>
  <si>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</si>
  <si>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</si>
  <si>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</si>
  <si>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</si>
  <si>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</si>
  <si>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</si>
  <si>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</si>
  <si>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</si>
  <si>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</si>
  <si>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</si>
  <si>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</si>
  <si>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</si>
  <si>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</si>
  <si>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</si>
  <si>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</si>
  <si>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</si>
  <si>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</si>
  <si>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</si>
  <si>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</si>
  <si>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</si>
  <si>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</si>
  <si>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</si>
  <si>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</si>
  <si>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</si>
  <si>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</si>
  <si>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</si>
  <si>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</si>
  <si>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</si>
  <si>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</si>
  <si>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</si>
  <si>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</si>
  <si>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</si>
  <si>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</si>
  <si>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</si>
  <si>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</si>
  <si>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</si>
  <si>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</si>
  <si>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</si>
  <si>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</si>
  <si>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</si>
  <si>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</si>
  <si>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</si>
  <si>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</si>
  <si>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</si>
  <si>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</si>
  <si>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</si>
  <si>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</si>
  <si>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</si>
  <si>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</si>
  <si>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</si>
  <si>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</si>
  <si>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</si>
  <si>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</si>
  <si>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</si>
  <si>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</si>
  <si>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</si>
  <si>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</si>
  <si>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</si>
  <si>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</si>
  <si>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</si>
  <si>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</si>
  <si>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</si>
  <si>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</si>
  <si>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</si>
  <si>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</si>
  <si>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</si>
  <si>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</si>
  <si>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</si>
  <si>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</si>
  <si>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</si>
  <si>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</si>
  <si>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</si>
  <si>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</si>
  <si>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</si>
  <si>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</si>
  <si>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</si>
  <si>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</si>
  <si>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</si>
  <si>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</si>
  <si>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</si>
  <si>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</si>
  <si>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</si>
  <si>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</si>
  <si>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</si>
  <si>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</si>
  <si>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</si>
  <si>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</si>
  <si>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</si>
  <si>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</si>
  <si>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</si>
  <si>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</si>
  <si>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</si>
  <si>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</si>
  <si>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</si>
  <si>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</si>
  <si>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</si>
  <si>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</si>
  <si>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</si>
  <si>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</si>
  <si>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</si>
  <si>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</si>
  <si>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</si>
  <si>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</si>
  <si>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</si>
  <si>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</si>
  <si>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</si>
  <si>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</si>
  <si>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</si>
  <si>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</si>
  <si>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</si>
  <si>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</si>
  <si>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</si>
  <si>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</si>
  <si>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</si>
  <si>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</si>
  <si>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</si>
  <si>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</si>
  <si>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</si>
  <si>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</si>
  <si>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</si>
  <si>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</si>
  <si>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</si>
  <si>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</si>
  <si>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</si>
  <si>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</si>
  <si>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</si>
  <si>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</si>
  <si>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</si>
  <si>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</si>
  <si>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</si>
  <si>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</si>
  <si>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</si>
  <si>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</si>
  <si>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</si>
  <si>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</si>
  <si>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</si>
  <si>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</si>
  <si>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</si>
  <si>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</si>
  <si>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</si>
  <si>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</si>
  <si>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</si>
  <si>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</si>
  <si>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</si>
  <si>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</si>
  <si>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</si>
  <si>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</si>
  <si>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</si>
  <si>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</si>
  <si>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</si>
  <si>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</si>
  <si>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</si>
  <si>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</si>
  <si>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</si>
  <si>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</si>
  <si>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</si>
  <si>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</si>
  <si>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</si>
  <si>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</si>
  <si>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</si>
  <si>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</si>
  <si>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</si>
  <si>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</si>
  <si>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</si>
  <si>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</si>
  <si>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</si>
  <si>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</si>
  <si>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</si>
  <si>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</si>
  <si>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</si>
  <si>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</si>
  <si>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</si>
  <si>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</si>
  <si>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</si>
  <si>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</si>
  <si>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</si>
  <si>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</si>
  <si>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</si>
  <si>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</si>
  <si>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</si>
  <si>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</si>
  <si>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</si>
  <si>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</si>
  <si>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</si>
  <si>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</si>
  <si>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</si>
  <si>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</si>
  <si>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</si>
  <si>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</si>
  <si>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</si>
  <si>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</si>
  <si>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</si>
  <si>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</si>
  <si>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</si>
  <si>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</si>
  <si>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</si>
  <si>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</si>
  <si>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</si>
  <si>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</si>
  <si>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</si>
  <si>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</si>
  <si>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</si>
  <si>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</si>
  <si>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</si>
  <si>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</si>
  <si>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</si>
  <si>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</si>
  <si>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</si>
  <si>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</si>
  <si>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</si>
  <si>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</si>
  <si>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</si>
  <si>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</si>
  <si>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</si>
  <si>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</si>
  <si>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</si>
  <si>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</si>
  <si>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</si>
  <si>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</si>
  <si>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</si>
  <si>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</si>
  <si>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</si>
  <si>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</si>
  <si>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</si>
  <si>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</si>
  <si>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</si>
  <si>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</si>
  <si>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</si>
  <si>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</si>
  <si>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</si>
  <si>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</si>
  <si>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</si>
  <si>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</si>
  <si>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</si>
  <si>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</si>
  <si>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</si>
  <si>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</si>
  <si>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</si>
  <si>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</si>
  <si>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</si>
  <si>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</si>
  <si>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</si>
  <si>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</si>
  <si>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</si>
  <si>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</si>
  <si>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</si>
  <si>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</si>
  <si>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</si>
  <si>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</si>
  <si>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</si>
  <si>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</si>
  <si>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</si>
  <si>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</si>
  <si>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</si>
  <si>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</si>
  <si>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</si>
  <si>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</si>
  <si>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</si>
  <si>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</si>
  <si>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</si>
  <si>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</si>
  <si>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</si>
  <si>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</si>
  <si>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</si>
  <si>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</si>
  <si>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</si>
  <si>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</si>
  <si>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</si>
  <si>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</si>
  <si>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</si>
  <si>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</si>
  <si>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</si>
  <si>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</si>
  <si>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</si>
  <si>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</si>
  <si>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</si>
  <si>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</si>
  <si>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</si>
  <si>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</si>
  <si>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</si>
  <si>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</si>
  <si>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</si>
  <si>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</si>
  <si>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</si>
  <si>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</si>
  <si>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</si>
  <si>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</si>
  <si>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</si>
  <si>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</si>
  <si>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</si>
  <si>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</si>
  <si>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</si>
  <si>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</si>
  <si>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</si>
  <si>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</si>
  <si>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</si>
  <si>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</si>
  <si>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</si>
  <si>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</si>
  <si>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</si>
  <si>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</si>
  <si>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</si>
  <si>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</si>
  <si>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</si>
  <si>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</si>
  <si>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</si>
  <si>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</si>
  <si>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</si>
  <si>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</si>
  <si>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</si>
  <si>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</si>
  <si>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</si>
  <si>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</si>
  <si>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</si>
  <si>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</si>
  <si>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</si>
  <si>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</si>
  <si>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</si>
  <si>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</si>
  <si>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</si>
  <si>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</si>
  <si>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</si>
  <si>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</si>
  <si>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</si>
  <si>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</si>
  <si>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</si>
  <si>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</si>
  <si>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</si>
  <si>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</si>
  <si>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</si>
  <si>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</si>
  <si>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</si>
  <si>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</si>
  <si>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</si>
  <si>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</si>
  <si>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</si>
  <si>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</si>
  <si>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</si>
  <si>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</si>
  <si>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</si>
  <si>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</si>
  <si>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</si>
  <si>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</si>
  <si>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</si>
  <si>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</si>
  <si>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</si>
  <si>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</si>
  <si>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</si>
  <si>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</si>
  <si>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</si>
  <si>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</si>
  <si>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</si>
  <si>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</si>
  <si>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</si>
  <si>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</si>
  <si>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</si>
  <si>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</si>
  <si>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</si>
  <si>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</si>
  <si>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</si>
  <si>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</si>
  <si>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</si>
  <si>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</si>
  <si>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</si>
  <si>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</si>
  <si>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</si>
  <si>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</si>
  <si>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</si>
  <si>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</si>
  <si>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</si>
  <si>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</si>
  <si>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</si>
  <si>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</si>
  <si>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</si>
  <si>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</si>
  <si>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</si>
  <si>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</si>
  <si>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</si>
  <si>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</si>
  <si>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</si>
  <si>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</si>
  <si>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</si>
  <si>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</si>
  <si>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</si>
  <si>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</si>
  <si>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</si>
  <si>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</si>
  <si>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</si>
  <si>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</si>
  <si>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</si>
  <si>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</si>
  <si>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</si>
  <si>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</si>
  <si>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</si>
  <si>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</si>
  <si>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</si>
  <si>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</si>
  <si>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</si>
  <si>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</si>
  <si>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</si>
  <si>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</si>
  <si>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</si>
  <si>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</si>
  <si>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</si>
  <si>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</si>
  <si>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</si>
  <si>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</si>
  <si>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</si>
  <si>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</si>
  <si>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</si>
  <si>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</si>
  <si>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</si>
  <si>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</si>
  <si>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</si>
  <si>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</si>
  <si>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</si>
  <si>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</si>
  <si>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</si>
  <si>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</si>
  <si>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</si>
  <si>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</si>
  <si>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</si>
  <si>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</si>
  <si>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</si>
  <si>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</si>
  <si>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</si>
  <si>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</si>
  <si>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</si>
  <si>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</si>
  <si>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</si>
  <si>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</si>
  <si>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</si>
  <si>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</si>
  <si>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</si>
  <si>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</si>
  <si>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</si>
  <si>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</si>
  <si>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</si>
  <si>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</si>
  <si>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</si>
  <si>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</si>
  <si>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</si>
  <si>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</si>
  <si>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</si>
  <si>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</si>
  <si>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</si>
  <si>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</si>
  <si>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</si>
  <si>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</si>
  <si>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</si>
  <si>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</si>
  <si>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</si>
  <si>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</si>
  <si>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</si>
  <si>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</si>
  <si>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</si>
  <si>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</si>
  <si>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</si>
  <si>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</si>
  <si>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</si>
  <si>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</si>
  <si>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</si>
  <si>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</si>
  <si>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</si>
  <si>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</si>
  <si>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</si>
  <si>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</si>
  <si>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</si>
  <si>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</si>
  <si>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</si>
  <si>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</si>
  <si>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</si>
  <si>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</si>
  <si>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</si>
  <si>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</si>
  <si>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</si>
  <si>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</si>
  <si>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</si>
  <si>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</si>
  <si>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</si>
  <si>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</si>
  <si>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</si>
  <si>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</si>
  <si>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</si>
  <si>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</si>
  <si>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</si>
  <si>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</si>
  <si>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</si>
  <si>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</si>
  <si>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</si>
  <si>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</si>
  <si>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</si>
  <si>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</si>
  <si>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</si>
  <si>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</si>
  <si>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</si>
  <si>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</si>
  <si>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</si>
  <si>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</si>
  <si>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</si>
  <si>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</si>
  <si>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</si>
  <si>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</si>
  <si>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</si>
  <si>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</si>
  <si>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</si>
  <si>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</si>
  <si>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</si>
  <si>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</si>
  <si>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</si>
  <si>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</si>
  <si>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</si>
  <si>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</si>
  <si>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</si>
  <si>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</si>
  <si>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</si>
  <si>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</si>
  <si>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</si>
  <si>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</si>
  <si>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</si>
  <si>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</si>
  <si>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</si>
  <si>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</si>
  <si>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</si>
  <si>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</si>
  <si>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</si>
  <si>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</si>
  <si>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</si>
  <si>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</si>
  <si>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</si>
  <si>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</si>
  <si>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</si>
  <si>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</si>
  <si>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</si>
  <si>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</si>
  <si>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</si>
  <si>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</si>
  <si>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</si>
  <si>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</si>
  <si>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</si>
  <si>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</si>
  <si>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</si>
  <si>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</si>
  <si>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</si>
  <si>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</si>
  <si>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</si>
  <si>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</si>
  <si>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</si>
  <si>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</si>
  <si>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</si>
  <si>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</si>
  <si>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</si>
  <si>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</si>
  <si>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</si>
  <si>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</si>
  <si>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</si>
  <si>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</si>
  <si>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</si>
  <si>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</si>
  <si>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</si>
  <si>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</si>
  <si>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</si>
  <si>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</si>
  <si>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</si>
  <si>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</si>
  <si>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</si>
  <si>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</si>
  <si>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</si>
  <si>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</si>
  <si>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</si>
  <si>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</si>
  <si>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</si>
  <si>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</si>
  <si>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</si>
  <si>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</si>
  <si>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</si>
  <si>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</si>
  <si>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</si>
  <si>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</si>
  <si>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</si>
  <si>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</si>
  <si>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</si>
  <si>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</si>
  <si>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</si>
  <si>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</si>
  <si>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</si>
  <si>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</si>
  <si>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</si>
  <si>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</si>
  <si>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</si>
  <si>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</si>
  <si>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</si>
  <si>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</si>
  <si>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</si>
  <si>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</si>
  <si>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</si>
  <si>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</si>
  <si>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</si>
  <si>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</si>
  <si>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</si>
  <si>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</si>
  <si>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</si>
  <si>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</si>
  <si>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</si>
  <si>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</si>
  <si>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</si>
  <si>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</si>
  <si>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</si>
  <si>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</si>
  <si>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</si>
  <si>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</si>
  <si>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</si>
  <si>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</si>
  <si>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</si>
  <si>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</si>
  <si>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</si>
  <si>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</si>
  <si>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</si>
  <si>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</si>
  <si>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</si>
  <si>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</si>
  <si>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</si>
  <si>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</si>
  <si>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</si>
  <si>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</si>
  <si>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</si>
  <si>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</si>
  <si>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</si>
  <si>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</si>
  <si>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</si>
  <si>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</si>
  <si>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</si>
  <si>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</si>
  <si>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</si>
  <si>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</si>
  <si>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</si>
  <si>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</si>
  <si>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</si>
  <si>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</si>
  <si>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</si>
  <si>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</si>
  <si>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</si>
  <si>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</si>
  <si>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</si>
  <si>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</si>
  <si>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</si>
  <si>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</si>
  <si>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</si>
  <si>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</si>
  <si>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</si>
  <si>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</si>
  <si>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</si>
  <si>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</si>
  <si>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</si>
  <si>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</si>
  <si>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</si>
  <si>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</si>
  <si>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</si>
  <si>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</si>
  <si>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</si>
  <si>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</si>
  <si>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</si>
  <si>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</si>
  <si>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</si>
  <si>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</si>
  <si>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</si>
  <si>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</si>
  <si>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</si>
  <si>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</si>
  <si>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</si>
  <si>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</si>
  <si>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</si>
  <si>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</si>
  <si>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</si>
  <si>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</si>
  <si>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</si>
  <si>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</si>
  <si>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</si>
  <si>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</si>
  <si>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</si>
  <si>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</si>
  <si>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</si>
  <si>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</si>
  <si>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</si>
  <si>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</si>
  <si>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</si>
  <si>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</si>
  <si>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</si>
  <si>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</si>
  <si>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</si>
  <si>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</si>
  <si>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</si>
  <si>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</si>
  <si>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</si>
  <si>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</si>
  <si>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</si>
  <si>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</si>
  <si>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</si>
  <si>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</si>
  <si>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</si>
  <si>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</si>
  <si>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</si>
  <si>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</si>
  <si>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</si>
  <si>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</si>
  <si>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</si>
  <si>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</si>
  <si>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</si>
  <si>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</si>
  <si>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</si>
  <si>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</si>
  <si>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</si>
  <si>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</si>
  <si>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</si>
  <si>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</si>
  <si>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</si>
  <si>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</si>
  <si>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</si>
  <si>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</si>
  <si>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</si>
  <si>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</si>
  <si>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</si>
  <si>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</si>
  <si>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</si>
  <si>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</si>
  <si>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</si>
  <si>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</si>
  <si>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</si>
  <si>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</si>
  <si>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</si>
  <si>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</si>
  <si>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</si>
  <si>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</si>
  <si>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</si>
  <si>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</si>
  <si>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</si>
  <si>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</si>
  <si>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</si>
  <si>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</si>
  <si>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</si>
  <si>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</si>
  <si>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</si>
  <si>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</si>
  <si>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</si>
  <si>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</si>
  <si>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</si>
  <si>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</si>
  <si>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</si>
  <si>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</si>
  <si>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</si>
  <si>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</si>
  <si>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</si>
  <si>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</si>
  <si>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</si>
  <si>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</si>
  <si>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</si>
  <si>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</si>
  <si>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</si>
  <si>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</si>
  <si>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</si>
  <si>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</si>
  <si>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</si>
  <si>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</si>
  <si>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</si>
  <si>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</si>
  <si>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</si>
  <si>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</si>
  <si>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</si>
  <si>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</si>
  <si>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</si>
  <si>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</si>
  <si>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</si>
  <si>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</si>
  <si>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</si>
  <si>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</si>
  <si>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</si>
  <si>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</si>
  <si>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</si>
  <si>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</si>
  <si>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</si>
  <si>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</si>
  <si>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</si>
  <si>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</si>
  <si>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</si>
  <si>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</si>
  <si>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</si>
  <si>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</si>
  <si>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</si>
  <si>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</si>
  <si>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</si>
  <si>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</si>
  <si>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</si>
  <si>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</si>
  <si>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</si>
  <si>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</si>
  <si>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</si>
  <si>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</si>
  <si>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</si>
  <si>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</si>
  <si>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</si>
  <si>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</si>
  <si>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</si>
  <si>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</si>
  <si>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</si>
  <si>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</si>
  <si>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</si>
  <si>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</si>
  <si>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</si>
  <si>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</si>
  <si>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</si>
  <si>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</si>
  <si>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</si>
  <si>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</si>
  <si>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</si>
  <si>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</si>
  <si>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</si>
  <si>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</si>
  <si>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</si>
  <si>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</si>
  <si>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</si>
  <si>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</si>
  <si>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</si>
  <si>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</si>
  <si>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</si>
  <si>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</si>
  <si>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</si>
  <si>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</si>
  <si>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</si>
  <si>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</si>
  <si>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</si>
  <si>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</si>
  <si>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</si>
  <si>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</si>
  <si>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</si>
  <si>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</si>
  <si>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</si>
  <si>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</si>
  <si>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</si>
  <si>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</si>
  <si>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</si>
  <si>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</si>
  <si>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</si>
  <si>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</si>
  <si>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</si>
  <si>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</si>
  <si>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</si>
  <si>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</si>
  <si>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</si>
  <si>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</si>
  <si>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</si>
  <si>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</si>
  <si>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</si>
  <si>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</si>
  <si>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</si>
  <si>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</si>
  <si>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</si>
  <si>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</si>
  <si>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</si>
  <si>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</si>
  <si>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</si>
  <si>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</si>
  <si>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</si>
  <si>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</si>
  <si>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</si>
  <si>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</si>
  <si>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</si>
  <si>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</si>
  <si>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</si>
  <si>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</si>
  <si>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</si>
  <si>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</si>
  <si>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</si>
  <si>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</si>
  <si>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</si>
  <si>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</si>
  <si>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</si>
  <si>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</si>
  <si>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</si>
  <si>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</si>
  <si>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</si>
  <si>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</si>
  <si>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</si>
  <si>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</si>
  <si>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</si>
  <si>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</si>
  <si>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</si>
  <si>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</si>
  <si>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</si>
  <si>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</si>
  <si>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</si>
  <si>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</si>
  <si>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</si>
  <si>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</si>
  <si>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</si>
  <si>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</si>
  <si>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</si>
  <si>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</si>
  <si>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</si>
  <si>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</si>
  <si>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</si>
  <si>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</si>
  <si>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</si>
  <si>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</si>
  <si>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</si>
  <si>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</si>
  <si>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</si>
  <si>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</si>
  <si>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</si>
  <si>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</si>
  <si>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</si>
  <si>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</si>
  <si>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</si>
  <si>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</si>
  <si>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</si>
  <si>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</si>
  <si>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</si>
  <si>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</si>
  <si>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</si>
  <si>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</si>
  <si>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</si>
  <si>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</si>
  <si>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</si>
  <si>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</si>
  <si>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</si>
  <si>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</si>
  <si>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</si>
  <si>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</si>
  <si>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</si>
  <si>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</si>
  <si>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</si>
  <si>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</si>
  <si>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</si>
  <si>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</si>
  <si>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</si>
  <si>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</si>
  <si>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</si>
  <si>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</si>
  <si>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</si>
  <si>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</si>
  <si>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</si>
  <si>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</si>
  <si>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</si>
  <si>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</si>
  <si>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</si>
  <si>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</si>
  <si>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</si>
  <si>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</si>
  <si>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</si>
  <si>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</si>
  <si>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</si>
  <si>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</si>
  <si>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</si>
  <si>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</si>
  <si>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</si>
  <si>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</si>
  <si>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</si>
  <si>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</si>
  <si>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</si>
  <si>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</si>
  <si>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</si>
  <si>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</si>
  <si>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</si>
  <si>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</si>
  <si>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</si>
  <si>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</si>
  <si>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</si>
  <si>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</si>
  <si>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</si>
  <si>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</si>
  <si>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</si>
  <si>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</si>
  <si>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</si>
  <si>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</si>
  <si>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</si>
  <si>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</si>
  <si>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</si>
  <si>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</si>
  <si>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</si>
  <si>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</si>
  <si>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</si>
  <si>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</si>
  <si>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</si>
  <si>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</si>
  <si>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</si>
  <si>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</si>
  <si>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</si>
  <si>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</si>
  <si>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</si>
  <si>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</si>
  <si>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</si>
  <si>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</si>
  <si>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</si>
  <si>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</si>
  <si>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</si>
  <si>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</si>
  <si>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</si>
  <si>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</si>
  <si>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</si>
  <si>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</si>
  <si>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</si>
  <si>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</si>
  <si>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</si>
  <si>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</si>
  <si>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</si>
  <si>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</si>
  <si>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</si>
  <si>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</si>
  <si>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</si>
  <si>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</si>
  <si>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</si>
  <si>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</si>
  <si>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</si>
  <si>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</si>
  <si>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</si>
  <si>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</si>
  <si>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</si>
  <si>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</si>
  <si>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</si>
  <si>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</si>
  <si>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</si>
  <si>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</si>
  <si>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</si>
  <si>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</si>
  <si>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</si>
  <si>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</si>
  <si>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</si>
  <si>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</si>
  <si>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</si>
  <si>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</si>
  <si>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</si>
  <si>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</si>
  <si>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</si>
  <si>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</si>
  <si>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</si>
  <si>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</si>
  <si>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</si>
  <si>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</si>
  <si>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</si>
  <si>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</si>
  <si>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</si>
  <si>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</si>
  <si>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</si>
  <si>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</si>
  <si>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</si>
  <si>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</si>
  <si>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</si>
  <si>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</si>
  <si>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</si>
  <si>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</si>
  <si>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</si>
  <si>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</si>
  <si>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</si>
  <si>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</si>
  <si>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</si>
  <si>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</si>
  <si>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</si>
  <si>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</si>
  <si>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</si>
  <si>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</si>
  <si>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</si>
  <si>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</si>
  <si>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</si>
  <si>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</si>
  <si>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</si>
  <si>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</si>
  <si>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</si>
  <si>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</si>
  <si>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</si>
  <si>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</si>
  <si>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</si>
  <si>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</si>
  <si>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</si>
  <si>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</si>
  <si>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</si>
  <si>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</si>
  <si>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</si>
  <si>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</si>
  <si>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</si>
  <si>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</si>
  <si>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</si>
  <si>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</si>
  <si>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</si>
  <si>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</si>
  <si>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</si>
  <si>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</si>
  <si>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</si>
  <si>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</si>
  <si>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</si>
  <si>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</si>
  <si>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</si>
  <si>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</si>
  <si>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</si>
  <si>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</si>
  <si>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</si>
  <si>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</si>
  <si>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</si>
  <si>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</si>
  <si>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</si>
  <si>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</si>
  <si>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</si>
  <si>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</si>
  <si>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</si>
  <si>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</si>
  <si>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</si>
  <si>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</si>
  <si>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</si>
  <si>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</si>
  <si>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</si>
  <si>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</si>
  <si>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</si>
  <si>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</si>
  <si>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</si>
  <si>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</si>
  <si>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</si>
  <si>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</si>
  <si>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</si>
  <si>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</si>
  <si>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</si>
  <si>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</si>
  <si>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</si>
  <si>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</si>
  <si>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</si>
  <si>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</si>
  <si>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</si>
  <si>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</si>
  <si>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</si>
  <si>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</si>
  <si>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</si>
  <si>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</si>
  <si>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</si>
  <si>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</si>
  <si>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</si>
  <si>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</si>
  <si>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</si>
  <si>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</si>
  <si>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</si>
  <si>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</si>
  <si>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</si>
  <si>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</si>
  <si>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</si>
  <si>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</si>
  <si>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</si>
  <si>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</si>
  <si>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</si>
  <si>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</si>
  <si>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</si>
  <si>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</si>
  <si>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</si>
  <si>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</si>
  <si>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</si>
  <si>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</si>
  <si>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</si>
  <si>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</si>
  <si>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</si>
  <si>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</si>
  <si>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</si>
  <si>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</si>
  <si>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</si>
  <si>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</si>
  <si>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</si>
  <si>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</si>
  <si>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</si>
  <si>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</si>
  <si>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</si>
  <si>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</si>
  <si>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</si>
  <si>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</si>
  <si>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</si>
  <si>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</si>
  <si>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</si>
  <si>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</si>
  <si>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</si>
  <si>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</si>
  <si>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</si>
  <si>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</si>
  <si>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</si>
  <si>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</si>
  <si>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</si>
  <si>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</si>
  <si>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</si>
  <si>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</si>
  <si>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</si>
  <si>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</si>
  <si>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</si>
  <si>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</si>
  <si>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</si>
  <si>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</si>
  <si>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</si>
  <si>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</si>
  <si>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</si>
  <si>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</si>
  <si>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</si>
  <si>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</si>
  <si>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</si>
  <si>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</si>
  <si>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</si>
  <si>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</si>
  <si>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</si>
  <si>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</si>
  <si>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</si>
  <si>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</si>
  <si>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</si>
  <si>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</si>
  <si>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</si>
  <si>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</si>
  <si>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</si>
  <si>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</si>
  <si>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</si>
  <si>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</si>
  <si>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</si>
  <si>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</si>
  <si>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</si>
  <si>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</si>
  <si>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</si>
  <si>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</si>
  <si>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</si>
  <si>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</si>
  <si>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</si>
  <si>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</si>
  <si>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</si>
  <si>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</si>
  <si>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</si>
  <si>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</si>
  <si>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</si>
  <si>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</si>
  <si>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</si>
  <si>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</si>
  <si>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</si>
  <si>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</si>
  <si>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</si>
  <si>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</si>
  <si>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</si>
  <si>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</si>
  <si>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</si>
  <si>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</si>
  <si>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</si>
  <si>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</si>
  <si>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</si>
  <si>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</si>
  <si>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</si>
  <si>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</si>
  <si>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</si>
  <si>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</si>
  <si>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</si>
  <si>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</si>
  <si>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</si>
  <si>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</si>
  <si>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</si>
  <si>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</si>
  <si>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</si>
  <si>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</si>
  <si>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</si>
  <si>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</si>
  <si>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</si>
  <si>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</si>
  <si>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</si>
  <si>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</si>
  <si>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</si>
  <si>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</si>
  <si>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</si>
  <si>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</si>
  <si>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</si>
  <si>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</si>
  <si>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</si>
  <si>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</si>
  <si>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</si>
  <si>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</si>
  <si>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</si>
  <si>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</si>
  <si>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</si>
  <si>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</si>
  <si>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</si>
  <si>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</si>
  <si>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</si>
  <si>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</si>
  <si>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</si>
  <si>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</si>
  <si>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</si>
  <si>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</si>
  <si>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</si>
  <si>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</si>
  <si>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</si>
  <si>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</si>
  <si>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</si>
  <si>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</si>
  <si>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</si>
  <si>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</si>
  <si>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</si>
  <si>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</si>
  <si>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</si>
  <si>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</si>
  <si>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</si>
  <si>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</si>
  <si>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</si>
  <si>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</si>
  <si>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</si>
  <si>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</si>
  <si>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</si>
  <si>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</si>
  <si>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</si>
  <si>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</si>
  <si>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</si>
  <si>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</si>
  <si>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</si>
  <si>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</si>
  <si>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</si>
  <si>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</si>
  <si>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</si>
  <si>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</si>
  <si>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</si>
  <si>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</si>
  <si>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</si>
  <si>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</si>
  <si>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</si>
  <si>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</si>
  <si>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</si>
  <si>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</si>
  <si>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</si>
  <si>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</si>
  <si>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</si>
  <si>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</si>
  <si>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</si>
  <si>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</si>
  <si>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</si>
  <si>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</si>
  <si>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</si>
  <si>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</si>
  <si>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</si>
  <si>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</si>
  <si>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</si>
  <si>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</si>
  <si>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</si>
  <si>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</si>
  <si>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</si>
  <si>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</si>
  <si>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</si>
  <si>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</si>
  <si>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</si>
  <si>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</si>
  <si>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</si>
  <si>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</si>
  <si>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</si>
  <si>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</si>
  <si>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</si>
  <si>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</si>
  <si>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</si>
  <si>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</si>
  <si>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</si>
  <si>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</si>
  <si>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</si>
  <si>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</si>
  <si>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</si>
  <si>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</si>
  <si>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</si>
  <si>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</si>
  <si>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</si>
  <si>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</si>
  <si>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</si>
  <si>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</si>
  <si>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</si>
  <si>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</si>
  <si>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</si>
  <si>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</si>
  <si>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</si>
  <si>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</si>
  <si>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</si>
  <si>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</si>
  <si>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</si>
  <si>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</si>
  <si>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</si>
  <si>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</si>
  <si>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</si>
  <si>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</si>
  <si>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</si>
  <si>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</si>
  <si>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</si>
  <si>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</si>
  <si>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</si>
  <si>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</si>
  <si>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</si>
  <si>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</si>
  <si>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</si>
  <si>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</si>
  <si>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</si>
  <si>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</si>
  <si>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</si>
  <si>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</si>
  <si>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</si>
  <si>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</si>
  <si>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</si>
  <si>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</si>
  <si>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</si>
  <si>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</si>
  <si>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</si>
  <si>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</si>
  <si>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</si>
  <si>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</si>
  <si>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</si>
  <si>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</si>
  <si>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</si>
  <si>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</si>
  <si>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</si>
  <si>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</si>
  <si>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</si>
  <si>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</si>
  <si>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</si>
  <si>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</si>
  <si>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</si>
  <si>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</si>
  <si>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</si>
  <si>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</si>
  <si>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</si>
  <si>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</si>
  <si>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</si>
  <si>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</si>
  <si>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</si>
  <si>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</si>
  <si>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</si>
  <si>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</si>
  <si>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</si>
  <si>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</si>
  <si>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</si>
  <si>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</si>
  <si>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</si>
  <si>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</si>
  <si>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</si>
  <si>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</si>
  <si>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</si>
  <si>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</si>
  <si>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</si>
  <si>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</si>
  <si>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</si>
  <si>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</si>
  <si>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</si>
  <si>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</si>
  <si>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</si>
  <si>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</si>
  <si>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</si>
  <si>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</si>
  <si>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</si>
  <si>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</si>
  <si>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</si>
  <si>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</si>
  <si>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</si>
  <si>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</si>
  <si>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</si>
  <si>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</si>
  <si>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</si>
  <si>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</si>
  <si>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</si>
  <si>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</si>
  <si>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</si>
  <si>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</si>
  <si>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</si>
  <si>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</si>
  <si>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</si>
  <si>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</si>
  <si>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</si>
  <si>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</si>
  <si>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</si>
  <si>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</si>
  <si>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</si>
  <si>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</si>
  <si>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</si>
  <si>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</si>
  <si>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</si>
  <si>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</si>
  <si>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</si>
  <si>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</si>
  <si>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</si>
  <si>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</si>
  <si>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</si>
  <si>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</si>
  <si>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</si>
  <si>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</si>
  <si>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</si>
  <si>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</si>
  <si>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</si>
  <si>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</si>
  <si>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</si>
  <si>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</si>
  <si>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</si>
  <si>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</si>
  <si>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</si>
  <si>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</si>
  <si>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</si>
  <si>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</si>
  <si>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</si>
  <si>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</si>
  <si>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</si>
  <si>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</si>
  <si>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</si>
  <si>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</si>
  <si>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</si>
  <si>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</si>
  <si>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</si>
  <si>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</si>
  <si>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</si>
  <si>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</si>
  <si>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</si>
  <si>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</si>
  <si>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</si>
  <si>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</si>
  <si>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</si>
  <si>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</si>
  <si>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</si>
  <si>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</si>
  <si>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</si>
  <si>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</si>
  <si>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</si>
  <si>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</si>
  <si>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</si>
  <si>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</si>
  <si>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</si>
  <si>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</si>
  <si>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</si>
  <si>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</si>
  <si>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</si>
  <si>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</si>
  <si>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</si>
  <si>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</si>
  <si>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</si>
  <si>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</si>
  <si>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</si>
  <si>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</si>
  <si>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</si>
  <si>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</si>
  <si>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</si>
  <si>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</si>
  <si>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</si>
  <si>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</si>
  <si>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</si>
  <si>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</si>
  <si>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</si>
  <si>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</si>
  <si>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</si>
  <si>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</si>
  <si>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</si>
  <si>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</si>
  <si>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</si>
  <si>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</si>
  <si>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</si>
  <si>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</si>
  <si>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</si>
  <si>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</si>
  <si>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</si>
  <si>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</si>
  <si>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</si>
  <si>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</si>
  <si>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</si>
  <si>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</si>
  <si>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</si>
  <si>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</si>
  <si>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</si>
  <si>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</si>
  <si>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</si>
  <si>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</si>
  <si>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</si>
  <si>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</si>
  <si>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</si>
  <si>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</si>
  <si>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</si>
  <si>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</si>
  <si>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</si>
  <si>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</si>
  <si>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</si>
  <si>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</si>
  <si>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</si>
  <si>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</si>
  <si>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</si>
  <si>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</si>
  <si>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</si>
  <si>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</si>
  <si>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</si>
  <si>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</si>
  <si>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</si>
  <si>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</si>
  <si>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</si>
  <si>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</si>
  <si>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</si>
  <si>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</si>
  <si>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</si>
  <si>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</si>
  <si>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</si>
  <si>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</si>
  <si>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</si>
  <si>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</si>
  <si>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</si>
  <si>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</si>
  <si>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</si>
  <si>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</si>
  <si>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</si>
  <si>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</si>
  <si>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</si>
  <si>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</si>
  <si>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</si>
  <si>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</si>
  <si>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</si>
  <si>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</si>
  <si>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</si>
  <si>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</si>
  <si>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</si>
  <si>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</si>
  <si>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</si>
  <si>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</si>
  <si>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</si>
  <si>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</si>
  <si>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</si>
  <si>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</si>
  <si>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</si>
  <si>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</si>
  <si>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</si>
  <si>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</si>
  <si>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</si>
  <si>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</si>
  <si>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</si>
  <si>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</si>
  <si>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</si>
  <si>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</si>
  <si>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</si>
  <si>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</si>
  <si>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</si>
  <si>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</si>
  <si>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</si>
  <si>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</si>
  <si>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</si>
  <si>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</si>
  <si>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</si>
  <si>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</si>
  <si>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</si>
  <si>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</si>
  <si>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</si>
  <si>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</si>
  <si>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</si>
  <si>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</si>
  <si>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</si>
  <si>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</si>
  <si>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</si>
  <si>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</si>
  <si>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</si>
  <si>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</si>
  <si>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</si>
  <si>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</si>
  <si>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</si>
  <si>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</si>
  <si>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</si>
  <si>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</si>
  <si>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</si>
  <si>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</si>
  <si>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</si>
  <si>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</si>
  <si>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</si>
  <si>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</si>
  <si>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</si>
  <si>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</si>
  <si>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</si>
  <si>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</si>
  <si>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</si>
  <si>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</si>
  <si>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</si>
  <si>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</si>
  <si>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</si>
  <si>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</si>
  <si>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</si>
  <si>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</si>
  <si>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</si>
  <si>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</si>
  <si>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</si>
  <si>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</si>
  <si>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</si>
  <si>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</si>
  <si>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</si>
  <si>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</si>
  <si>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</si>
  <si>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</si>
  <si>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</si>
  <si>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</si>
  <si>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</si>
  <si>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</si>
  <si>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</si>
  <si>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</si>
  <si>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</si>
  <si>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</si>
  <si>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</si>
  <si>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</si>
  <si>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</si>
  <si>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</si>
  <si>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</si>
  <si>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</si>
  <si>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</si>
  <si>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</si>
  <si>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</si>
  <si>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</si>
  <si>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</si>
  <si>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</si>
  <si>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</si>
  <si>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</si>
  <si>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</si>
  <si>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</si>
  <si>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</si>
  <si>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</si>
  <si>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</si>
  <si>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</si>
  <si>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</si>
  <si>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</si>
  <si>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</si>
  <si>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</si>
  <si>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</si>
  <si>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</si>
  <si>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</si>
  <si>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</si>
  <si>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</si>
  <si>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</si>
  <si>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</si>
  <si>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</si>
  <si>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</si>
  <si>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</si>
  <si>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</si>
  <si>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</si>
  <si>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</si>
  <si>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</si>
  <si>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</si>
  <si>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</si>
  <si>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</si>
  <si>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</si>
  <si>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</si>
  <si>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</si>
  <si>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</si>
  <si>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</si>
  <si>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</si>
  <si>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</si>
  <si>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</si>
  <si>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</si>
  <si>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</si>
  <si>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</si>
  <si>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</si>
  <si>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</si>
  <si>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</si>
  <si>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</si>
  <si>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</si>
  <si>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</si>
  <si>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</si>
  <si>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</si>
  <si>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</si>
  <si>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</si>
  <si>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</si>
  <si>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</si>
  <si>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</si>
  <si>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</si>
  <si>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</si>
  <si>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</si>
  <si>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</si>
  <si>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</si>
  <si>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</si>
  <si>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</si>
  <si>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</si>
  <si>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</si>
  <si>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</si>
  <si>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</si>
  <si>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</si>
  <si>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</si>
  <si>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</si>
  <si>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</si>
  <si>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</si>
  <si>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</si>
  <si>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</si>
  <si>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</si>
  <si>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</si>
  <si>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</si>
  <si>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</si>
  <si>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</si>
  <si>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</si>
  <si>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</si>
  <si>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</si>
  <si>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</si>
  <si>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</si>
  <si>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</si>
  <si>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</si>
  <si>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</si>
  <si>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</si>
  <si>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</si>
  <si>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</si>
  <si>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</si>
  <si>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</si>
  <si>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</si>
  <si>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</si>
  <si>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</si>
  <si>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</si>
  <si>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</si>
  <si>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</si>
  <si>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</si>
  <si>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</si>
  <si>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</si>
  <si>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</si>
  <si>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</si>
  <si>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</si>
  <si>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</si>
  <si>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</si>
  <si>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</si>
  <si>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</si>
  <si>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</si>
  <si>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</si>
  <si>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</si>
  <si>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</si>
  <si>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</si>
  <si>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</si>
  <si>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</si>
  <si>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</si>
  <si>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</si>
  <si>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</si>
  <si>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</si>
  <si>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</si>
  <si>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</si>
  <si>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</si>
  <si>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</si>
  <si>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</si>
  <si>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</si>
  <si>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</si>
  <si>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</si>
  <si>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</si>
  <si>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</si>
  <si>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</si>
  <si>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</si>
  <si>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</si>
  <si>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</si>
  <si>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</si>
  <si>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</si>
  <si>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</si>
  <si>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</si>
  <si>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</si>
  <si>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</si>
  <si>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</si>
  <si>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</si>
  <si>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</si>
  <si>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</si>
  <si>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</si>
  <si>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</si>
  <si>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</si>
  <si>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</si>
  <si>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</si>
  <si>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</si>
  <si>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</si>
  <si>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</si>
  <si>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</si>
  <si>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</si>
  <si>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</si>
  <si>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</si>
  <si>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</si>
  <si>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</si>
  <si>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</si>
  <si>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</si>
  <si>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</si>
  <si>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</si>
  <si>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</si>
  <si>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</si>
  <si>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</si>
  <si>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</si>
  <si>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</si>
  <si>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</si>
  <si>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</si>
  <si>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</si>
  <si>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</si>
  <si>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</si>
  <si>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</si>
  <si>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</si>
  <si>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</si>
  <si>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</si>
  <si>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</si>
  <si>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</si>
  <si>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</si>
  <si>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</si>
  <si>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</si>
  <si>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</si>
  <si>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</si>
  <si>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</si>
  <si>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</si>
  <si>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</si>
  <si>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</si>
  <si>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</si>
  <si>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</si>
  <si>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</si>
  <si>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</si>
  <si>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</si>
  <si>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</si>
  <si>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</si>
  <si>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</si>
  <si>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</si>
  <si>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</si>
  <si>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</si>
  <si>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</si>
  <si>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</si>
  <si>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</si>
  <si>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</si>
  <si>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</si>
  <si>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</si>
  <si>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</si>
  <si>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</si>
  <si>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</si>
  <si>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</si>
  <si>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</si>
  <si>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</si>
  <si>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</si>
  <si>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</si>
  <si>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</si>
  <si>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</si>
  <si>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</si>
  <si>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</si>
  <si>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</si>
  <si>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</si>
  <si>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</si>
  <si>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</si>
  <si>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</si>
  <si>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</si>
  <si>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</si>
  <si>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</si>
  <si>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</si>
  <si>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</si>
  <si>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</si>
  <si>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</si>
  <si>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</si>
  <si>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</si>
  <si>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</si>
  <si>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</si>
  <si>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</si>
  <si>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</si>
  <si>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</si>
  <si>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</si>
  <si>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</si>
  <si>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</si>
  <si>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</si>
  <si>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</si>
  <si>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</si>
  <si>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</si>
  <si>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</si>
  <si>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</si>
  <si>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</si>
  <si>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</si>
  <si>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</si>
  <si>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</si>
  <si>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</si>
  <si>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</si>
  <si>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</si>
  <si>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</si>
  <si>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</si>
  <si>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</si>
  <si>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</si>
  <si>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</si>
  <si>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</si>
  <si>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</si>
  <si>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</si>
  <si>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</si>
  <si>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</si>
  <si>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</si>
  <si>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</si>
  <si>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</si>
  <si>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</si>
  <si>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</si>
  <si>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</si>
  <si>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</si>
  <si>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</si>
  <si>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</si>
  <si>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</si>
  <si>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</si>
  <si>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</si>
  <si>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</si>
  <si>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</si>
  <si>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</si>
  <si>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</si>
  <si>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</si>
  <si>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</si>
  <si>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</si>
  <si>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</si>
  <si>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</si>
  <si>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</si>
  <si>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</si>
  <si>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</si>
  <si>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</si>
  <si>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</si>
  <si>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</si>
  <si>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</si>
  <si>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</si>
  <si>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</si>
  <si>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</si>
  <si>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</si>
  <si>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</si>
  <si>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</si>
  <si>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</si>
  <si>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</si>
  <si>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</si>
  <si>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</si>
  <si>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</si>
  <si>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</si>
  <si>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</si>
  <si>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</si>
  <si>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</si>
  <si>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</si>
  <si>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</si>
  <si>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</si>
  <si>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</si>
  <si>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</si>
  <si>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</si>
  <si>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</si>
  <si>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</si>
  <si>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</si>
  <si>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</si>
  <si>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</si>
  <si>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</si>
  <si>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</si>
  <si>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</si>
  <si>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</si>
  <si>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</si>
  <si>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</si>
  <si>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</si>
  <si>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</si>
  <si>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</si>
  <si>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</si>
  <si>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</si>
  <si>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</si>
  <si>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</si>
  <si>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</si>
  <si>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</si>
  <si>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</si>
  <si>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</si>
  <si>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</si>
  <si>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</si>
  <si>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</si>
  <si>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</si>
  <si>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</si>
  <si>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</si>
  <si>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</si>
  <si>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</si>
  <si>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</si>
  <si>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</si>
  <si>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</si>
  <si>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</si>
  <si>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</si>
  <si>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</si>
  <si>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</si>
  <si>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</si>
  <si>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</si>
  <si>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</si>
  <si>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</si>
  <si>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</si>
  <si>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</si>
  <si>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</si>
  <si>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</si>
  <si>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</si>
  <si>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</si>
  <si>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</si>
  <si>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</si>
  <si>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</si>
  <si>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</si>
  <si>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</si>
  <si>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</si>
  <si>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</si>
  <si>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</si>
  <si>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</si>
  <si>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</si>
  <si>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</si>
  <si>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</si>
  <si>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</si>
  <si>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</si>
  <si>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</si>
  <si>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</si>
  <si>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</si>
  <si>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</si>
  <si>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</si>
  <si>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</si>
  <si>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</si>
  <si>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</si>
  <si>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</si>
  <si>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</si>
  <si>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</si>
  <si>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</si>
  <si>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</si>
  <si>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</si>
  <si>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</si>
  <si>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</si>
  <si>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</si>
  <si>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</si>
  <si>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</si>
  <si>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</si>
  <si>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</si>
  <si>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</si>
  <si>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</si>
  <si>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</si>
  <si>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</si>
  <si>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</si>
  <si>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</si>
  <si>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</si>
  <si>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</si>
  <si>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</si>
  <si>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</si>
  <si>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</si>
  <si>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</si>
  <si>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</si>
  <si>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</si>
  <si>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</si>
  <si>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</si>
  <si>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</si>
  <si>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</si>
  <si>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</si>
  <si>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</si>
  <si>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</si>
  <si>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</si>
  <si>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</si>
  <si>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</si>
  <si>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</si>
  <si>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</si>
  <si>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</si>
  <si>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</si>
  <si>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</si>
  <si>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</si>
  <si>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</si>
  <si>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</si>
  <si>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</si>
  <si>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</si>
  <si>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</si>
  <si>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</si>
  <si>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</si>
  <si>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</si>
  <si>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</si>
  <si>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</si>
  <si>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</si>
  <si>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</si>
  <si>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</si>
  <si>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</si>
  <si>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</si>
  <si>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</si>
  <si>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</si>
  <si>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</si>
  <si>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</si>
  <si>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</si>
  <si>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</si>
  <si>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</si>
  <si>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</si>
  <si>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</si>
  <si>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</si>
  <si>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</si>
  <si>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</si>
  <si>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</si>
  <si>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</si>
  <si>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</si>
  <si>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</si>
  <si>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</si>
  <si>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</si>
  <si>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</si>
  <si>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</si>
  <si>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</si>
  <si>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</si>
  <si>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</si>
  <si>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</si>
  <si>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</si>
  <si>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</si>
  <si>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</si>
  <si>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</si>
  <si>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</si>
  <si>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</si>
  <si>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</si>
  <si>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</si>
  <si>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</si>
  <si>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</si>
  <si>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</si>
  <si>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</si>
  <si>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</si>
  <si>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</si>
  <si>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</si>
  <si>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</si>
  <si>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</si>
  <si>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</si>
  <si>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</si>
  <si>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</si>
  <si>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</si>
  <si>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</si>
  <si>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</si>
  <si>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</si>
  <si>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</si>
  <si>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</si>
  <si>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</si>
  <si>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</si>
  <si>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</si>
  <si>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</si>
  <si>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</si>
  <si>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</si>
  <si>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</si>
  <si>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</si>
  <si>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</si>
  <si>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</si>
  <si>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</si>
  <si>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</si>
  <si>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</si>
  <si>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</si>
  <si>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</si>
  <si>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</si>
  <si>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</si>
  <si>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</si>
  <si>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</si>
  <si>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</si>
  <si>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</si>
  <si>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</si>
  <si>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</si>
  <si>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</si>
  <si>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</si>
  <si>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</si>
  <si>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</si>
  <si>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</si>
  <si>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</si>
  <si>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</si>
  <si>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</si>
  <si>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</si>
  <si>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</si>
  <si>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</si>
  <si>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</si>
  <si>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</si>
  <si>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</si>
  <si>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</si>
  <si>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</si>
  <si>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</si>
  <si>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</si>
  <si>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</si>
  <si>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</si>
  <si>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</si>
  <si>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</si>
  <si>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</si>
  <si>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</si>
  <si>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</si>
  <si>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</si>
  <si>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</si>
  <si>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</si>
  <si>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</si>
  <si>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</si>
  <si>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</si>
  <si>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</si>
  <si>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</si>
  <si>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</si>
  <si>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</si>
  <si>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</si>
  <si>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</si>
  <si>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</si>
  <si>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</si>
  <si>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</si>
  <si>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</si>
  <si>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</si>
  <si>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</si>
  <si>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</si>
  <si>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</si>
  <si>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</si>
  <si>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</si>
  <si>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</si>
  <si>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</si>
  <si>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</si>
  <si>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</si>
  <si>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</si>
  <si>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</si>
  <si>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</si>
  <si>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</si>
  <si>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</si>
  <si>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</si>
  <si>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</si>
  <si>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</si>
  <si>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</si>
  <si>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</si>
  <si>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</si>
  <si>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</si>
  <si>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</si>
  <si>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</si>
  <si>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</si>
  <si>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</si>
  <si>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</si>
  <si>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</si>
  <si>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</si>
  <si>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</si>
  <si>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</si>
  <si>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</si>
  <si>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</si>
  <si>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</si>
  <si>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</si>
  <si>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</si>
  <si>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</si>
  <si>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</si>
  <si>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</si>
  <si>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</si>
  <si>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</si>
  <si>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</si>
  <si>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</si>
  <si>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</si>
  <si>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</si>
  <si>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</si>
  <si>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</si>
  <si>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</si>
  <si>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</si>
  <si>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</si>
  <si>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</si>
  <si>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</si>
  <si>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</si>
  <si>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</si>
  <si>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</si>
  <si>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</si>
  <si>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</si>
  <si>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</si>
  <si>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</si>
  <si>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</si>
  <si>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</si>
  <si>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</si>
  <si>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</si>
  <si>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</si>
  <si>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</si>
  <si>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</si>
  <si>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</si>
  <si>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</si>
  <si>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</si>
  <si>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</si>
  <si>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</si>
  <si>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</si>
  <si>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</si>
  <si>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</si>
  <si>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</si>
  <si>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</si>
  <si>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</si>
  <si>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</si>
  <si>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</si>
  <si>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</si>
  <si>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</si>
  <si>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</si>
  <si>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</si>
  <si>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</si>
  <si>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</si>
  <si>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</si>
  <si>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</si>
  <si>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</si>
  <si>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</si>
  <si>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</si>
  <si>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</si>
  <si>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</si>
  <si>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</si>
  <si>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</si>
  <si>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</si>
  <si>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</si>
  <si>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</si>
  <si>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</si>
  <si>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</si>
  <si>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</si>
  <si>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</si>
  <si>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</si>
  <si>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</si>
  <si>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</si>
  <si>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</si>
  <si>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</si>
  <si>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</si>
  <si>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</si>
  <si>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</si>
  <si>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</si>
  <si>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</si>
  <si>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</si>
  <si>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</si>
  <si>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</si>
  <si>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</si>
  <si>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</si>
  <si>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</si>
  <si>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</si>
  <si>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</si>
  <si>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</si>
  <si>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</si>
  <si>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</si>
  <si>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</si>
  <si>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</si>
  <si>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</si>
  <si>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</si>
  <si>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</si>
  <si>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</si>
  <si>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</si>
  <si>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</si>
  <si>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</si>
  <si>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</si>
  <si>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</si>
  <si>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</si>
  <si>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</si>
  <si>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</si>
  <si>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</si>
  <si>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</si>
  <si>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</si>
  <si>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</si>
  <si>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</si>
  <si>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</si>
  <si>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</si>
  <si>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</si>
  <si>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</si>
  <si>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</si>
  <si>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</si>
  <si>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</si>
  <si>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</si>
  <si>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</si>
  <si>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</si>
  <si>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</si>
  <si>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</si>
  <si>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</si>
  <si>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</si>
  <si>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</si>
  <si>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</si>
  <si>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</si>
  <si>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</si>
  <si>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</si>
  <si>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</si>
  <si>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</si>
  <si>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</si>
  <si>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</si>
  <si>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</si>
  <si>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</si>
  <si>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</si>
  <si>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</si>
  <si>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</si>
  <si>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</si>
  <si>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</si>
  <si>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</si>
  <si>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</si>
  <si>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</si>
  <si>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</si>
  <si>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</si>
  <si>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</si>
  <si>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</si>
  <si>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</si>
  <si>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</si>
  <si>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</si>
  <si>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</si>
  <si>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</si>
  <si>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</si>
  <si>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</si>
  <si>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</si>
  <si>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</si>
  <si>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</si>
  <si>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</si>
  <si>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</si>
  <si>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</si>
  <si>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</si>
  <si>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</si>
  <si>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</si>
  <si>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</si>
  <si>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</si>
  <si>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</si>
  <si>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</si>
  <si>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</si>
  <si>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</si>
  <si>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</si>
  <si>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</si>
  <si>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</si>
  <si>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</si>
  <si>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</si>
  <si>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</si>
  <si>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</si>
  <si>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</si>
  <si>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</si>
  <si>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</si>
  <si>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</si>
  <si>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</si>
  <si>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</si>
  <si>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</si>
  <si>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</si>
  <si>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</si>
  <si>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</si>
  <si>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</si>
  <si>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</si>
  <si>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</si>
  <si>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</si>
  <si>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</si>
  <si>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</si>
  <si>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</si>
  <si>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</si>
  <si>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</si>
  <si>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</si>
  <si>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</si>
  <si>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</si>
  <si>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</si>
  <si>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</si>
  <si>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</si>
  <si>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</si>
  <si>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</si>
  <si>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</si>
  <si>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</si>
  <si>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</si>
  <si>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</si>
  <si>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</si>
  <si>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</si>
  <si>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</si>
  <si>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</si>
  <si>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</si>
  <si>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</si>
  <si>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</si>
  <si>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</si>
  <si>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</si>
  <si>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</si>
  <si>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</si>
  <si>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</si>
  <si>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</si>
  <si>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</si>
  <si>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</si>
  <si>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</si>
  <si>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</si>
  <si>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</si>
  <si>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</si>
  <si>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</si>
  <si>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</si>
  <si>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</si>
  <si>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</si>
  <si>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</si>
  <si>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</si>
  <si>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</si>
  <si>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</si>
  <si>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</si>
  <si>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</si>
  <si>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</si>
  <si>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</si>
  <si>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</si>
  <si>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</si>
  <si>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</si>
  <si>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</si>
  <si>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</si>
  <si>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</si>
  <si>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</si>
  <si>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</si>
  <si>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</si>
  <si>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</si>
  <si>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</si>
  <si>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</si>
  <si>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</si>
  <si>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</si>
  <si>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</si>
  <si>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</si>
  <si>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</si>
  <si>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</si>
  <si>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</si>
  <si>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</si>
  <si>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</si>
  <si>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</si>
  <si>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</si>
  <si>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</si>
  <si>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</si>
  <si>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</si>
  <si>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</si>
  <si>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</si>
  <si>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</si>
  <si>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</si>
  <si>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</si>
  <si>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</si>
  <si>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</si>
  <si>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</si>
  <si>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</si>
  <si>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</si>
  <si>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</si>
  <si>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</si>
  <si>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</si>
  <si>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</si>
  <si>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</si>
  <si>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</si>
  <si>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</si>
  <si>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</si>
  <si>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</si>
  <si>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</si>
  <si>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</si>
  <si>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</si>
  <si>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</si>
  <si>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</si>
  <si>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</si>
  <si>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</si>
  <si>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</si>
  <si>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</si>
  <si>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</si>
  <si>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</si>
  <si>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</si>
  <si>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</si>
  <si>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</si>
  <si>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</si>
  <si>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</si>
  <si>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</si>
  <si>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</si>
  <si>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</si>
  <si>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</si>
  <si>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</si>
  <si>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</si>
  <si>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</si>
  <si>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</si>
  <si>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</si>
  <si>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</si>
  <si>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</si>
  <si>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</si>
  <si>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</si>
  <si>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</si>
  <si>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</si>
  <si>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</si>
  <si>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</si>
  <si>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</si>
  <si>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</si>
  <si>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</si>
  <si>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</si>
  <si>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</si>
  <si>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</si>
  <si>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</si>
  <si>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</si>
  <si>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</si>
  <si>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</si>
  <si>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</si>
  <si>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</si>
  <si>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</si>
  <si>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</si>
  <si>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</si>
  <si>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</si>
  <si>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</si>
  <si>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</si>
  <si>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</si>
  <si>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</si>
  <si>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</si>
  <si>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</si>
  <si>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</si>
  <si>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</si>
  <si>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</si>
  <si>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</si>
  <si>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</si>
  <si>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</si>
  <si>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</si>
  <si>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</si>
  <si>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</si>
  <si>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</si>
  <si>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</si>
  <si>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</si>
  <si>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</si>
  <si>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</si>
  <si>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</si>
  <si>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</si>
  <si>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</si>
  <si>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</si>
  <si>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</si>
  <si>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</si>
  <si>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</si>
  <si>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</si>
  <si>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</si>
  <si>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</si>
  <si>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</si>
  <si>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</si>
  <si>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</si>
  <si>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</si>
  <si>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</si>
  <si>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</si>
  <si>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</si>
  <si>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</si>
  <si>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</si>
  <si>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</si>
  <si>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</si>
  <si>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</si>
  <si>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</si>
  <si>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</si>
  <si>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</si>
  <si>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</si>
  <si>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</si>
  <si>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</si>
  <si>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</si>
  <si>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</si>
  <si>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</si>
  <si>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</si>
  <si>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</si>
  <si>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</si>
  <si>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</si>
  <si>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</si>
  <si>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</si>
  <si>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</si>
  <si>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</si>
  <si>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</si>
  <si>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</si>
  <si>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</si>
  <si>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</si>
  <si>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</si>
  <si>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</si>
  <si>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</si>
  <si>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</si>
  <si>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</si>
  <si>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</si>
  <si>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</si>
  <si>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</si>
  <si>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</si>
  <si>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</si>
  <si>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</si>
  <si>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</si>
  <si>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</si>
  <si>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</si>
  <si>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</si>
  <si>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</si>
  <si>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</si>
  <si>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</si>
  <si>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</si>
  <si>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</si>
  <si>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</si>
  <si>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</si>
  <si>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</si>
  <si>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</si>
  <si>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</si>
  <si>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</si>
  <si>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</si>
  <si>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</si>
  <si>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</si>
  <si>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</si>
  <si>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</si>
  <si>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</si>
  <si>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</si>
  <si>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</si>
  <si>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</si>
  <si>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</si>
  <si>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</si>
  <si>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</si>
  <si>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</si>
  <si>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</si>
  <si>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</si>
  <si>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</si>
  <si>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</si>
  <si>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</si>
  <si>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</si>
  <si>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</si>
  <si>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</si>
  <si>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</si>
  <si>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</si>
  <si>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</si>
  <si>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</si>
  <si>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</si>
  <si>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</si>
  <si>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</si>
  <si>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</si>
  <si>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</si>
  <si>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</si>
  <si>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</si>
  <si>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</si>
  <si>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</si>
  <si>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</si>
  <si>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</si>
  <si>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</si>
  <si>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</si>
  <si>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</si>
  <si>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</si>
  <si>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</si>
  <si>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</si>
  <si>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</si>
  <si>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</si>
  <si>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</si>
  <si>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</si>
  <si>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</si>
  <si>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</si>
  <si>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</si>
  <si>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</si>
  <si>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</si>
  <si>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</si>
  <si>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</si>
  <si>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</si>
  <si>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</si>
  <si>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</si>
  <si>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</si>
  <si>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</si>
  <si>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</si>
  <si>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</si>
  <si>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</si>
  <si>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</si>
  <si>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</si>
  <si>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</si>
  <si>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</si>
  <si>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</si>
  <si>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</si>
  <si>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</si>
  <si>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</si>
  <si>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</si>
  <si>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</si>
  <si>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</si>
  <si>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</si>
  <si>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</si>
  <si>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</si>
  <si>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</si>
  <si>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</si>
  <si>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</si>
  <si>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</si>
  <si>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</si>
  <si>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</si>
  <si>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</si>
  <si>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</si>
  <si>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</si>
  <si>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</si>
  <si>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</si>
  <si>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</si>
  <si>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</si>
  <si>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</si>
  <si>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</si>
  <si>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</si>
  <si>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</si>
  <si>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</si>
  <si>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</si>
  <si>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</si>
  <si>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</si>
  <si>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</si>
  <si>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</si>
  <si>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</si>
  <si>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</si>
  <si>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</si>
  <si>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</si>
  <si>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</si>
  <si>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</si>
  <si>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</si>
  <si>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</si>
  <si>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</si>
  <si>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</si>
  <si>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</si>
  <si>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</si>
  <si>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</si>
  <si>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</si>
  <si>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</si>
  <si>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</si>
  <si>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</si>
  <si>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</si>
  <si>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</si>
  <si>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</si>
  <si>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</si>
  <si>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</si>
  <si>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</si>
  <si>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</si>
  <si>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</si>
  <si>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</si>
  <si>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</si>
  <si>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</si>
  <si>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</si>
  <si>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</si>
  <si>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</si>
  <si>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</si>
  <si>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</si>
  <si>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</si>
  <si>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</si>
  <si>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</si>
  <si>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</si>
  <si>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</si>
  <si>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</si>
  <si>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</si>
  <si>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</si>
  <si>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</si>
  <si>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</si>
  <si>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</si>
  <si>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</si>
  <si>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</si>
  <si>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</si>
  <si>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</si>
  <si>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</si>
  <si>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</si>
  <si>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</si>
  <si>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</si>
  <si>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</si>
  <si>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</si>
  <si>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</si>
  <si>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</si>
  <si>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</si>
  <si>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</si>
  <si>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</si>
  <si>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</si>
  <si>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</si>
  <si>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</si>
  <si>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</si>
  <si>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</si>
  <si>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</si>
  <si>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</si>
  <si>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</si>
  <si>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</si>
  <si>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</si>
  <si>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</si>
  <si>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</si>
  <si>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</si>
  <si>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</si>
  <si>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</si>
  <si>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</si>
  <si>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</si>
  <si>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</si>
  <si>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</si>
  <si>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</si>
  <si>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</si>
  <si>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</si>
  <si>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</si>
  <si>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</si>
  <si>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</si>
  <si>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</si>
  <si>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</si>
  <si>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</si>
  <si>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</si>
  <si>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</si>
  <si>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</si>
  <si>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</si>
  <si>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</si>
  <si>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</si>
  <si>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</si>
  <si>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</si>
  <si>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</si>
  <si>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</si>
  <si>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</si>
  <si>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</si>
  <si>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</si>
  <si>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</si>
  <si>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</si>
  <si>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</si>
  <si>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</si>
  <si>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</si>
  <si>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</si>
  <si>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</si>
  <si>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</si>
  <si>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</si>
  <si>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</si>
  <si>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</si>
  <si>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</si>
  <si>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</si>
  <si>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</si>
  <si>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</si>
  <si>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</si>
  <si>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</si>
  <si>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</si>
  <si>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</si>
  <si>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</si>
  <si>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</si>
  <si>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</si>
  <si>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</si>
  <si>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</si>
  <si>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</si>
  <si>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</si>
  <si>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</si>
  <si>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</si>
  <si>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</si>
  <si>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</si>
  <si>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</si>
  <si>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</si>
  <si>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</si>
  <si>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</si>
  <si>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</si>
  <si>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</si>
  <si>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</si>
  <si>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</si>
  <si>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</si>
  <si>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</si>
  <si>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</si>
  <si>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</si>
  <si>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</si>
  <si>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</si>
  <si>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</si>
  <si>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</si>
  <si>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</si>
  <si>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</si>
  <si>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</si>
  <si>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</si>
  <si>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</si>
  <si>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</si>
  <si>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</si>
  <si>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</si>
  <si>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</si>
  <si>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</si>
  <si>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</si>
  <si>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</si>
  <si>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</si>
  <si>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</si>
  <si>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</si>
  <si>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</si>
  <si>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</si>
  <si>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</si>
  <si>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</si>
  <si>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</si>
  <si>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</si>
  <si>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</si>
  <si>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</si>
  <si>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</si>
  <si>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</si>
  <si>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</si>
  <si>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</si>
  <si>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</si>
  <si>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</si>
  <si>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</si>
  <si>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</si>
  <si>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</si>
  <si>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</si>
  <si>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</si>
  <si>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</si>
  <si>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</si>
  <si>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</si>
  <si>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</si>
  <si>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</si>
  <si>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</si>
  <si>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</si>
  <si>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</si>
  <si>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</si>
  <si>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</si>
  <si>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</si>
  <si>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</si>
  <si>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</si>
  <si>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</si>
  <si>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</si>
  <si>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</si>
  <si>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</si>
  <si>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</si>
  <si>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</si>
  <si>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</si>
  <si>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</si>
  <si>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</si>
  <si>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</si>
  <si>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</si>
  <si>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</si>
  <si>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</si>
  <si>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</si>
  <si>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</si>
  <si>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</si>
  <si>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</si>
  <si>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</si>
  <si>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</si>
  <si>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</si>
  <si>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</si>
  <si>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</si>
  <si>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</si>
  <si>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</si>
  <si>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</si>
  <si>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</si>
  <si>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</si>
  <si>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</si>
  <si>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</si>
  <si>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</si>
  <si>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</si>
  <si>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</si>
  <si>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</si>
  <si>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</si>
  <si>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</si>
  <si>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</si>
  <si>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</si>
  <si>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</si>
  <si>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</si>
  <si>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</si>
  <si>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</si>
  <si>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</si>
  <si>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</si>
  <si>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</si>
  <si>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</si>
  <si>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</si>
  <si>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</si>
  <si>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</si>
  <si>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</si>
  <si>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</si>
  <si>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</si>
  <si>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</si>
  <si>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</si>
  <si>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</si>
  <si>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</si>
  <si>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</si>
  <si>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</si>
  <si>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</si>
  <si>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</si>
  <si>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</si>
  <si>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</si>
  <si>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</si>
  <si>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</si>
  <si>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</si>
  <si>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</si>
  <si>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</si>
  <si>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</si>
  <si>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</si>
  <si>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</si>
  <si>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</si>
  <si>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</si>
  <si>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</si>
  <si>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</si>
  <si>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</si>
  <si>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</si>
  <si>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</si>
  <si>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</si>
  <si>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</si>
  <si>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</si>
  <si>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</si>
  <si>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</si>
  <si>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</si>
  <si>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</si>
  <si>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</si>
  <si>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</si>
  <si>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</si>
  <si>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</si>
  <si>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</si>
  <si>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</si>
  <si>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</si>
  <si>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</si>
  <si>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</si>
  <si>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</si>
  <si>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</si>
  <si>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</si>
  <si>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</si>
  <si>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</si>
  <si>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</si>
  <si>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</si>
  <si>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</si>
  <si>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</si>
  <si>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</si>
  <si>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</si>
  <si>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</si>
  <si>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</si>
  <si>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</si>
  <si>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</si>
  <si>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</si>
  <si>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</si>
  <si>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</si>
  <si>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</si>
  <si>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</si>
  <si>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</si>
  <si>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</si>
  <si>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</si>
  <si>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</si>
  <si>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</si>
  <si>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</si>
  <si>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</si>
  <si>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</si>
  <si>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</si>
  <si>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</si>
  <si>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</si>
  <si>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</si>
  <si>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</si>
  <si>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</si>
  <si>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</si>
  <si>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</si>
  <si>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</si>
  <si>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</si>
  <si>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</si>
  <si>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</si>
  <si>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</si>
  <si>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</si>
  <si>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</si>
  <si>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</si>
  <si>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</si>
  <si>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</si>
  <si>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</si>
  <si>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</si>
  <si>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</si>
  <si>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</si>
  <si>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</si>
  <si>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</si>
  <si>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</si>
  <si>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</si>
  <si>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</si>
  <si>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</si>
  <si>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</si>
  <si>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</si>
  <si>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</si>
  <si>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</si>
  <si>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</si>
  <si>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</si>
  <si>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</si>
  <si>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</si>
  <si>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</si>
  <si>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</si>
  <si>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</si>
  <si>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</si>
  <si>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</si>
  <si>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</si>
  <si>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</si>
  <si>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</si>
  <si>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</si>
  <si>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</si>
  <si>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</si>
  <si>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</si>
  <si>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</si>
  <si>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</si>
  <si>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</si>
  <si>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</si>
  <si>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</si>
  <si>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</si>
  <si>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</si>
  <si>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</si>
  <si>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</si>
  <si>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</si>
  <si>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</si>
  <si>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</si>
  <si>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</si>
  <si>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</si>
  <si>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</si>
  <si>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</si>
  <si>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</si>
  <si>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</si>
  <si>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</si>
  <si>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</si>
  <si>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</si>
  <si>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</si>
  <si>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</si>
  <si>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</si>
  <si>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</si>
  <si>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</si>
  <si>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</si>
  <si>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</si>
  <si>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</si>
  <si>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</si>
  <si>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</si>
  <si>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</si>
  <si>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</si>
  <si>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</si>
  <si>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</si>
  <si>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</si>
  <si>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</si>
  <si>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</si>
  <si>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</si>
  <si>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</si>
  <si>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</si>
  <si>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</si>
  <si>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</si>
  <si>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</si>
  <si>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</si>
  <si>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</si>
  <si>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</si>
  <si>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</si>
  <si>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</si>
  <si>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</si>
  <si>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</si>
  <si>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</si>
  <si>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</si>
  <si>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</si>
  <si>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</si>
  <si>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</si>
  <si>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</si>
  <si>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</si>
  <si>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</si>
  <si>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</si>
  <si>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</si>
  <si>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</si>
  <si>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</si>
  <si>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</si>
  <si>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</si>
  <si>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</si>
  <si>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</si>
  <si>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</si>
  <si>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</si>
  <si>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</si>
  <si>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</si>
  <si>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</si>
  <si>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</si>
  <si>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</si>
  <si>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</si>
  <si>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</si>
  <si>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</si>
  <si>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</si>
  <si>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</si>
  <si>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</si>
  <si>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</si>
  <si>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</si>
  <si>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</si>
  <si>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</si>
  <si>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</si>
  <si>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</si>
  <si>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</si>
  <si>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</si>
  <si>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</si>
  <si>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</si>
  <si>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</si>
  <si>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</si>
  <si>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</si>
  <si>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</si>
  <si>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</si>
  <si>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</si>
  <si>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</si>
  <si>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</si>
  <si>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</si>
  <si>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</si>
  <si>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</si>
  <si>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</si>
  <si>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</si>
  <si>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</si>
  <si>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</si>
  <si>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</si>
  <si>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</si>
  <si>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</si>
  <si>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</si>
  <si>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</si>
  <si>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</si>
  <si>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</si>
  <si>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</si>
  <si>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</si>
  <si>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</si>
  <si>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</si>
  <si>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</si>
  <si>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</si>
  <si>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</si>
  <si>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</si>
  <si>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</si>
  <si>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</si>
  <si>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</si>
  <si>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</si>
  <si>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</si>
  <si>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</si>
  <si>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</si>
  <si>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</si>
  <si>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</si>
  <si>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</si>
  <si>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</si>
  <si>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</si>
  <si>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</si>
  <si>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</si>
  <si>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</si>
  <si>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</si>
  <si>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</si>
  <si>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</si>
  <si>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</si>
  <si>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</si>
  <si>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</si>
  <si>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</si>
  <si>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</si>
  <si>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</si>
  <si>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</si>
  <si>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</si>
  <si>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</si>
  <si>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</si>
  <si>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</si>
  <si>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</si>
  <si>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</si>
  <si>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</si>
  <si>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</si>
  <si>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</si>
  <si>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</si>
  <si>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</si>
  <si>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</si>
  <si>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</si>
  <si>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</si>
  <si>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</si>
  <si>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</si>
  <si>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</si>
  <si>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</si>
  <si>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</si>
  <si>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</si>
  <si>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</si>
  <si>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</si>
  <si>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</si>
  <si>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</si>
  <si>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</si>
  <si>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</si>
  <si>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</si>
  <si>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</si>
  <si>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</si>
  <si>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</si>
  <si>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</si>
  <si>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</si>
  <si>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</si>
  <si>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</si>
  <si>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</si>
  <si>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</si>
  <si>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</si>
  <si>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</si>
  <si>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</si>
  <si>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</si>
  <si>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</si>
  <si>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</si>
  <si>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</si>
  <si>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</si>
  <si>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</si>
  <si>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</si>
  <si>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</si>
  <si>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</si>
  <si>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</si>
  <si>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</si>
  <si>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</si>
  <si>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</si>
  <si>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</si>
  <si>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</si>
  <si>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</si>
  <si>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</si>
  <si>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</si>
  <si>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</si>
  <si>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</si>
  <si>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</si>
  <si>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</si>
  <si>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</si>
  <si>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</si>
  <si>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</si>
  <si>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</si>
  <si>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</si>
  <si>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</si>
  <si>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</si>
  <si>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</si>
  <si>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</si>
  <si>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</si>
  <si>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</si>
  <si>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</si>
  <si>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</si>
  <si>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</si>
  <si>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</si>
  <si>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</si>
  <si>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</si>
  <si>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</si>
  <si>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</si>
  <si>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</si>
  <si>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</si>
  <si>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</si>
  <si>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</si>
  <si>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</si>
  <si>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</si>
  <si>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</si>
  <si>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</si>
  <si>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</si>
  <si>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</si>
  <si>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</si>
  <si>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</si>
  <si>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</si>
  <si>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</si>
  <si>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</si>
  <si>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</si>
  <si>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</si>
  <si>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</si>
  <si>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</si>
  <si>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</si>
  <si>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</si>
  <si>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</si>
  <si>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</si>
  <si>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</si>
  <si>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</si>
  <si>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</si>
  <si>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</si>
  <si>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</si>
  <si>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</si>
  <si>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</si>
  <si>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</si>
  <si>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</si>
  <si>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</si>
  <si>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</si>
  <si>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</si>
  <si>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</si>
  <si>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</si>
  <si>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</si>
  <si>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</si>
  <si>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</si>
  <si>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</si>
  <si>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</si>
  <si>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</si>
  <si>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</si>
  <si>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</si>
  <si>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</si>
  <si>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</si>
  <si>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</si>
  <si>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</si>
  <si>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</si>
  <si>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</si>
  <si>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</si>
  <si>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</si>
  <si>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</si>
  <si>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</si>
  <si>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</si>
  <si>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</si>
  <si>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</si>
  <si>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</si>
  <si>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</si>
  <si>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</si>
  <si>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</si>
  <si>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</si>
  <si>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</si>
  <si>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</si>
  <si>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</si>
  <si>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</si>
  <si>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</si>
  <si>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</si>
  <si>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</si>
  <si>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</si>
  <si>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</si>
  <si>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</si>
  <si>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</si>
  <si>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</si>
  <si>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</si>
  <si>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</si>
  <si>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</si>
  <si>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</si>
  <si>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</si>
  <si>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</si>
  <si>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</si>
  <si>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</si>
  <si>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</si>
  <si>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</si>
  <si>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</si>
  <si>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</si>
  <si>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</si>
  <si>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</si>
  <si>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</si>
  <si>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</si>
  <si>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</si>
  <si>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</si>
  <si>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</si>
  <si>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</si>
  <si>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</si>
  <si>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</si>
  <si>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</si>
  <si>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</si>
  <si>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</si>
  <si>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</si>
  <si>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</si>
  <si>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</si>
  <si>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</si>
  <si>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</si>
  <si>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</si>
  <si>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</si>
  <si>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</si>
  <si>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</si>
  <si>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</si>
  <si>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</si>
  <si>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</si>
  <si>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</si>
  <si>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</si>
  <si>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</si>
  <si>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</si>
  <si>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</si>
  <si>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</si>
  <si>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</si>
  <si>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</si>
  <si>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</si>
  <si>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</si>
  <si>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</si>
  <si>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</si>
  <si>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</si>
  <si>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</si>
  <si>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</si>
  <si>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</si>
  <si>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</si>
  <si>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</si>
  <si>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</si>
  <si>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</si>
  <si>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</si>
  <si>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</si>
  <si>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</si>
  <si>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</si>
  <si>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</si>
  <si>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</si>
  <si>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</si>
  <si>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</si>
  <si>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</si>
  <si>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</si>
  <si>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</si>
  <si>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</si>
  <si>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</si>
  <si>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</si>
  <si>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</si>
  <si>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</si>
  <si>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</si>
  <si>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</si>
  <si>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</si>
  <si>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</si>
  <si>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</si>
  <si>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</si>
  <si>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</si>
  <si>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</si>
  <si>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</si>
  <si>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</si>
  <si>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</si>
  <si>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</si>
  <si>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</si>
  <si>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</si>
  <si>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</si>
  <si>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</si>
  <si>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</si>
  <si>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</si>
  <si>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</si>
  <si>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</si>
  <si>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</si>
  <si>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</si>
  <si>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</si>
  <si>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</si>
  <si>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</si>
  <si>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</si>
  <si>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</si>
  <si>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</si>
  <si>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</si>
  <si>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</si>
  <si>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</si>
  <si>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</si>
  <si>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</si>
  <si>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</si>
  <si>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</si>
  <si>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</si>
  <si>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</si>
  <si>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</si>
  <si>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</si>
  <si>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</si>
  <si>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</si>
  <si>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</si>
  <si>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</si>
  <si>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</si>
  <si>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</si>
  <si>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</si>
  <si>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</si>
  <si>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</si>
  <si>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</si>
  <si>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</si>
  <si>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</si>
  <si>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</si>
  <si>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</si>
  <si>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</si>
  <si>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</si>
  <si>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</si>
  <si>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</si>
  <si>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</si>
  <si>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</si>
  <si>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</si>
  <si>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</si>
  <si>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</si>
  <si>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</si>
  <si>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</si>
  <si>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</si>
  <si>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</si>
  <si>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</si>
  <si>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</si>
  <si>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</si>
  <si>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</si>
  <si>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</si>
  <si>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</si>
  <si>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</si>
  <si>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</si>
  <si>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</si>
  <si>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</si>
  <si>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</si>
  <si>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</si>
  <si>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</si>
  <si>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</si>
  <si>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</si>
  <si>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</si>
  <si>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</si>
  <si>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</si>
  <si>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</si>
  <si>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</si>
  <si>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</si>
  <si>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</si>
  <si>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</si>
  <si>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</si>
  <si>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</si>
  <si>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</si>
  <si>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</si>
  <si>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</si>
  <si>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</si>
  <si>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</si>
  <si>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</si>
  <si>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</si>
  <si>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</si>
  <si>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</si>
  <si>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</si>
  <si>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</si>
  <si>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</si>
  <si>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</si>
  <si>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</si>
  <si>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</si>
  <si>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</si>
  <si>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</si>
  <si>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</si>
  <si>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</si>
  <si>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</si>
  <si>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</si>
  <si>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</si>
  <si>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</si>
  <si>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</si>
  <si>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</si>
  <si>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</si>
  <si>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</si>
  <si>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</si>
  <si>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</si>
  <si>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</si>
  <si>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</si>
  <si>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</si>
  <si>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</si>
  <si>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</si>
  <si>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</si>
  <si>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</si>
  <si>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</si>
  <si>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</si>
  <si>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</si>
  <si>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</si>
  <si>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</si>
  <si>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</si>
  <si>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</si>
  <si>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</si>
  <si>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</si>
  <si>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</si>
  <si>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</si>
  <si>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</si>
  <si>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</si>
  <si>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</si>
  <si>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</si>
  <si>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</si>
  <si>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</si>
  <si>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</si>
  <si>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</si>
  <si>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</si>
  <si>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</si>
  <si>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</si>
  <si>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</si>
  <si>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</si>
  <si>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</si>
  <si>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</si>
  <si>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</si>
  <si>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</si>
  <si>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</si>
  <si>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</si>
  <si>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</si>
  <si>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</si>
  <si>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</si>
  <si>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</si>
  <si>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</si>
  <si>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</si>
  <si>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</si>
  <si>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</si>
  <si>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</si>
  <si>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</si>
  <si>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</si>
  <si>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</si>
  <si>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</si>
  <si>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</si>
  <si>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</si>
  <si>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</si>
  <si>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</si>
  <si>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</si>
  <si>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</si>
  <si>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</si>
  <si>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</si>
  <si>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</si>
  <si>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</si>
  <si>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</si>
  <si>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</si>
  <si>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</si>
  <si>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</si>
  <si>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</si>
  <si>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</si>
  <si>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</si>
  <si>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</si>
  <si>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</si>
  <si>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</si>
  <si>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</si>
  <si>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</si>
  <si>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</si>
  <si>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</si>
  <si>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</si>
  <si>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</si>
  <si>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</si>
  <si>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</si>
  <si>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</si>
  <si>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</si>
  <si>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</si>
  <si>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</si>
  <si>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</si>
  <si>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</si>
  <si>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</si>
  <si>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</si>
  <si>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</si>
  <si>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</si>
  <si>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</si>
  <si>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</si>
  <si>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</si>
  <si>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</si>
  <si>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</si>
  <si>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</si>
  <si>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</si>
  <si>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</si>
  <si>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</si>
  <si>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</si>
  <si>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</si>
  <si>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</si>
  <si>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</si>
  <si>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</si>
  <si>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</si>
  <si>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</si>
  <si>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</si>
  <si>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</si>
  <si>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</si>
  <si>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</si>
  <si>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</si>
  <si>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</si>
  <si>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</si>
  <si>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</si>
  <si>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</si>
  <si>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</si>
  <si>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</si>
  <si>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</si>
  <si>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</si>
  <si>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</si>
  <si>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</si>
  <si>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</si>
  <si>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</si>
  <si>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</si>
  <si>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</si>
  <si>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</si>
  <si>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</si>
  <si>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</si>
  <si>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</si>
  <si>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</si>
  <si>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</si>
  <si>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</si>
  <si>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</si>
  <si>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</si>
  <si>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</si>
  <si>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</si>
  <si>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</si>
  <si>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</si>
  <si>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</si>
  <si>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</si>
  <si>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</si>
  <si>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</si>
  <si>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</si>
  <si>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</si>
  <si>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</si>
  <si>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</si>
  <si>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</si>
  <si>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</si>
  <si>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</si>
  <si>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</si>
  <si>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</si>
  <si>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</si>
  <si>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</si>
  <si>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</si>
  <si>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</si>
  <si>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</si>
  <si>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</si>
  <si>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</si>
  <si>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</si>
  <si>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</si>
  <si>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</si>
  <si>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</si>
  <si>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</si>
  <si>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</si>
  <si>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</si>
  <si>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</si>
  <si>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</si>
  <si>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</si>
  <si>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</si>
  <si>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</si>
  <si>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</si>
  <si>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</si>
  <si>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</si>
  <si>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</si>
  <si>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</si>
  <si>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</si>
  <si>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</si>
  <si>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</si>
  <si>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</si>
  <si>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</si>
  <si>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</si>
  <si>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</si>
  <si>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</si>
  <si>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</si>
  <si>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</si>
  <si>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</si>
  <si>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</si>
  <si>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</si>
  <si>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</si>
  <si>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</si>
  <si>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</si>
  <si>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</si>
  <si>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</si>
  <si>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</si>
  <si>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</si>
  <si>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</si>
  <si>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</si>
  <si>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</si>
  <si>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</si>
  <si>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</si>
  <si>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</si>
  <si>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</si>
  <si>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</si>
  <si>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</si>
  <si>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</si>
  <si>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</si>
  <si>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</si>
  <si>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</si>
  <si>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</si>
  <si>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</si>
  <si>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</si>
  <si>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</si>
  <si>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</si>
  <si>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</si>
  <si>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</si>
  <si>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</si>
  <si>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</si>
  <si>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</si>
  <si>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</si>
  <si>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</si>
  <si>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</si>
  <si>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</si>
  <si>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</si>
  <si>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</si>
  <si>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</si>
  <si>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</si>
  <si>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</si>
  <si>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</si>
  <si>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</si>
  <si>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</si>
  <si>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</si>
  <si>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</si>
  <si>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</si>
  <si>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</si>
  <si>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</si>
  <si>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</si>
  <si>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</si>
  <si>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</si>
  <si>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</si>
  <si>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</si>
  <si>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</si>
  <si>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</si>
  <si>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</si>
  <si>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</si>
  <si>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</si>
  <si>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</si>
  <si>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</si>
  <si>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</si>
  <si>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</si>
  <si>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</si>
  <si>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</si>
  <si>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</si>
  <si>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</si>
  <si>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</si>
  <si>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</si>
  <si>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</si>
  <si>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</si>
  <si>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</si>
  <si>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</si>
  <si>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</si>
  <si>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</si>
  <si>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</si>
  <si>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</si>
  <si>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</si>
  <si>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</si>
  <si>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</si>
  <si>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</si>
  <si>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</si>
  <si>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</si>
  <si>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</si>
  <si>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</si>
  <si>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</si>
  <si>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</si>
  <si>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</si>
  <si>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</si>
  <si>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</si>
  <si>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</si>
  <si>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</si>
  <si>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</si>
  <si>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</si>
  <si>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</si>
  <si>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</si>
  <si>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</si>
  <si>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</si>
  <si>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</si>
  <si>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</si>
  <si>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</si>
  <si>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</si>
  <si>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</si>
  <si>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</si>
  <si>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</si>
  <si>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</si>
  <si>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</si>
  <si>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</si>
  <si>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</si>
  <si>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</si>
  <si>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</si>
  <si>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</si>
  <si>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</si>
  <si>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</si>
  <si>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</si>
  <si>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</si>
  <si>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</si>
  <si>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</si>
  <si>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</si>
  <si>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</si>
  <si>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</si>
  <si>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</si>
  <si>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</si>
  <si>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</si>
  <si>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</si>
  <si>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</si>
  <si>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</si>
  <si>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</si>
  <si>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</si>
  <si>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</si>
  <si>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</si>
  <si>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</si>
  <si>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</si>
  <si>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</si>
  <si>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</si>
  <si>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</si>
  <si>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</si>
  <si>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</si>
  <si>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</si>
  <si>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</si>
  <si>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</si>
  <si>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</si>
  <si>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</si>
  <si>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</si>
  <si>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</si>
  <si>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</si>
  <si>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</si>
  <si>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</si>
  <si>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</si>
  <si>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</si>
  <si>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</si>
  <si>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</si>
  <si>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</si>
  <si>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</si>
  <si>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</si>
  <si>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</si>
  <si>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</si>
  <si>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</si>
  <si>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</si>
  <si>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</si>
  <si>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</si>
  <si>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</si>
  <si>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</si>
  <si>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</si>
  <si>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</si>
  <si>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</si>
  <si>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</si>
  <si>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</si>
  <si>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</si>
  <si>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</si>
  <si>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</si>
  <si>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</si>
  <si>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</si>
  <si>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</si>
  <si>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</si>
  <si>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</si>
  <si>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</si>
  <si>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</si>
  <si>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</si>
  <si>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</si>
  <si>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</si>
  <si>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</si>
  <si>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</si>
  <si>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</si>
  <si>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</si>
  <si>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</si>
  <si>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</si>
  <si>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</si>
  <si>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</si>
  <si>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</si>
  <si>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</si>
  <si>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</si>
  <si>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</si>
  <si>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</si>
  <si>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</si>
  <si>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</si>
  <si>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</si>
  <si>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</si>
  <si>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</si>
  <si>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</si>
  <si>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</si>
  <si>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</si>
  <si>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</si>
  <si>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</si>
  <si>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</si>
  <si>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</si>
  <si>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</si>
  <si>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</si>
  <si>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</si>
  <si>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</si>
  <si>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</si>
  <si>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</si>
  <si>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</si>
  <si>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</si>
  <si>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</si>
  <si>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</si>
  <si>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</si>
  <si>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</si>
  <si>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</si>
  <si>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</si>
  <si>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</si>
  <si>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</si>
  <si>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</si>
  <si>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</si>
  <si>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</si>
  <si>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</si>
  <si>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</si>
  <si>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</si>
  <si>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</si>
  <si>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</si>
  <si>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</si>
  <si>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</si>
  <si>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</si>
  <si>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</si>
  <si>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</si>
  <si>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</si>
  <si>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</si>
  <si>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</si>
  <si>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</si>
  <si>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</si>
  <si>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</si>
  <si>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</si>
  <si>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</si>
  <si>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</si>
  <si>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</si>
  <si>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</si>
  <si>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</si>
  <si>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</si>
  <si>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</si>
  <si>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</si>
  <si>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</si>
  <si>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</si>
  <si>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</si>
  <si>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</si>
  <si>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</si>
  <si>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</si>
  <si>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</si>
  <si>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</si>
  <si>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</si>
  <si>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</si>
  <si>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</si>
  <si>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</si>
  <si>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</si>
  <si>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</si>
  <si>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</si>
  <si>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</si>
  <si>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</si>
  <si>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</si>
  <si>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</si>
  <si>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</si>
  <si>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</si>
  <si>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</si>
  <si>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</si>
  <si>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</si>
  <si>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</si>
  <si>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</si>
  <si>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</si>
  <si>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</si>
  <si>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</si>
  <si>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</si>
  <si>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</si>
  <si>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</si>
  <si>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</si>
  <si>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</si>
  <si>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</si>
  <si>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</si>
  <si>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</si>
  <si>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</si>
  <si>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</si>
  <si>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</si>
  <si>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</si>
  <si>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</si>
  <si>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</si>
  <si>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</si>
  <si>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</si>
  <si>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</si>
  <si>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</si>
  <si>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</si>
  <si>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</si>
  <si>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</si>
  <si>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</si>
  <si>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</si>
  <si>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</si>
  <si>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</si>
  <si>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</si>
  <si>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</si>
  <si>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</si>
  <si>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</si>
  <si>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</si>
  <si>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</si>
  <si>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</si>
  <si>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</si>
  <si>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</si>
  <si>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</si>
  <si>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</si>
  <si>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</si>
  <si>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</si>
  <si>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</si>
  <si>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</si>
  <si>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</si>
  <si>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</si>
  <si>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</si>
  <si>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</si>
  <si>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</si>
  <si>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</si>
  <si>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</si>
  <si>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</si>
  <si>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</si>
  <si>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</si>
  <si>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</si>
  <si>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</si>
  <si>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</si>
  <si>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</si>
  <si>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</si>
  <si>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</si>
  <si>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</si>
  <si>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</si>
  <si>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</si>
  <si>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</si>
  <si>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</si>
  <si>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</si>
  <si>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</si>
  <si>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</si>
  <si>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</si>
  <si>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</si>
  <si>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</si>
  <si>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</si>
  <si>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</si>
  <si>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</si>
  <si>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</si>
  <si>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</si>
  <si>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</si>
  <si>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</si>
  <si>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</si>
  <si>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</si>
  <si>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</si>
  <si>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</si>
  <si>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</si>
  <si>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</si>
  <si>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</si>
  <si>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</si>
  <si>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</si>
  <si>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</si>
  <si>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</si>
  <si>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</si>
  <si>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</si>
  <si>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</si>
  <si>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</si>
  <si>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</si>
  <si>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</si>
  <si>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</si>
  <si>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</si>
  <si>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</si>
  <si>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</si>
  <si>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</si>
  <si>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</si>
  <si>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</si>
  <si>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</si>
  <si>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</si>
  <si>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</si>
  <si>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</si>
  <si>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</si>
  <si>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</si>
  <si>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</si>
  <si>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</si>
  <si>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</si>
  <si>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</si>
  <si>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</si>
  <si>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</si>
  <si>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</si>
  <si>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</si>
  <si>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</si>
  <si>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</si>
  <si>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</si>
  <si>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</si>
  <si>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</si>
  <si>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</si>
  <si>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</si>
  <si>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</si>
  <si>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</si>
  <si>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</si>
  <si>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</si>
  <si>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</si>
  <si>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</si>
  <si>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</si>
  <si>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</si>
  <si>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</si>
  <si>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</si>
  <si>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</si>
  <si>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</si>
  <si>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</si>
  <si>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</si>
  <si>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</si>
  <si>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</si>
  <si>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</si>
  <si>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</si>
  <si>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</si>
  <si>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</si>
  <si>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</si>
  <si>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</si>
  <si>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</si>
  <si>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</si>
  <si>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</si>
  <si>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</si>
  <si>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</si>
  <si>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</si>
  <si>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</si>
  <si>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</si>
  <si>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</si>
  <si>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</si>
  <si>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</si>
  <si>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</si>
  <si>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</si>
  <si>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</si>
  <si>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</si>
  <si>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</si>
  <si>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</si>
  <si>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</si>
  <si>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</si>
  <si>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</si>
  <si>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</si>
  <si>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</si>
  <si>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</si>
  <si>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</si>
  <si>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</si>
  <si>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</si>
  <si>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</si>
  <si>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</si>
  <si>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</si>
  <si>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</si>
  <si>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</si>
  <si>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</si>
  <si>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</si>
  <si>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</si>
  <si>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</si>
  <si>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</si>
  <si>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</si>
  <si>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</si>
  <si>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</si>
  <si>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</si>
  <si>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</si>
  <si>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</si>
  <si>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</si>
  <si>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</si>
  <si>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</si>
  <si>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</si>
  <si>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</si>
  <si>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</si>
  <si>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</si>
  <si>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</si>
  <si>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</si>
  <si>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</si>
  <si>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</si>
  <si>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</si>
  <si>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</si>
  <si>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</si>
  <si>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</si>
  <si>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</si>
  <si>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</si>
  <si>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</si>
  <si>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</si>
  <si>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</si>
  <si>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</si>
  <si>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</si>
  <si>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</si>
  <si>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</si>
  <si>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</si>
  <si>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</si>
  <si>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</si>
  <si>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</si>
  <si>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</si>
  <si>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</si>
  <si>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</si>
  <si>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</si>
  <si>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</si>
  <si>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</si>
  <si>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</si>
  <si>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</si>
  <si>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</si>
  <si>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</si>
  <si>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</si>
  <si>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</si>
  <si>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</si>
  <si>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</si>
  <si>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</si>
  <si>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</si>
  <si>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</si>
  <si>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</si>
  <si>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</si>
  <si>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</si>
  <si>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</si>
  <si>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</si>
  <si>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</si>
  <si>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</si>
  <si>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</si>
  <si>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</si>
  <si>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</si>
  <si>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</si>
  <si>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</si>
  <si>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</si>
  <si>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</si>
  <si>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</si>
  <si>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</si>
  <si>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</si>
  <si>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</si>
  <si>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</si>
  <si>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</si>
  <si>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</si>
  <si>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</si>
  <si>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</si>
  <si>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</si>
  <si>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</si>
  <si>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</si>
  <si>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</si>
  <si>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</si>
  <si>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</si>
  <si>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</si>
  <si>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</si>
  <si>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</si>
  <si>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</si>
  <si>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</si>
  <si>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</si>
  <si>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</si>
  <si>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</si>
  <si>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</si>
  <si>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</si>
  <si>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</si>
  <si>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</si>
  <si>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</si>
  <si>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</si>
  <si>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</si>
  <si>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</si>
  <si>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</si>
  <si>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</si>
  <si>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</si>
  <si>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</si>
  <si>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</si>
  <si>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</si>
  <si>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</si>
  <si>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</si>
  <si>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</si>
  <si>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</si>
  <si>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</si>
  <si>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</si>
  <si>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</si>
  <si>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</si>
  <si>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</si>
  <si>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</si>
  <si>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</si>
  <si>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</si>
  <si>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</si>
  <si>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</si>
  <si>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</si>
  <si>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</si>
  <si>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</si>
  <si>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</si>
  <si>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</si>
  <si>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</si>
  <si>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</si>
  <si>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</si>
  <si>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</si>
  <si>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</si>
  <si>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</si>
  <si>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</si>
  <si>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</si>
  <si>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</si>
  <si>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</si>
  <si>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</si>
  <si>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</si>
  <si>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</si>
  <si>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</si>
  <si>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</si>
  <si>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</si>
  <si>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</si>
  <si>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</si>
  <si>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</si>
  <si>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</si>
  <si>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</si>
  <si>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</si>
  <si>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</si>
  <si>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</si>
  <si>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</si>
  <si>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</si>
  <si>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</si>
  <si>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</si>
  <si>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</si>
  <si>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</si>
  <si>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</si>
  <si>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</si>
  <si>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</si>
  <si>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</si>
  <si>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</si>
  <si>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</si>
  <si>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</si>
  <si>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</si>
  <si>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</si>
  <si>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</si>
  <si>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</si>
  <si>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</si>
  <si>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</si>
  <si>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</si>
  <si>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</si>
  <si>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</si>
  <si>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</si>
  <si>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</si>
  <si>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</si>
  <si>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</si>
  <si>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</si>
  <si>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</si>
  <si>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</si>
  <si>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</si>
  <si>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</si>
  <si>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</si>
  <si>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</si>
  <si>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</si>
  <si>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</si>
  <si>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</si>
  <si>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</si>
  <si>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</si>
  <si>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</si>
  <si>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</si>
  <si>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</si>
  <si>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</si>
  <si>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</si>
  <si>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</si>
  <si>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</si>
  <si>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</si>
  <si>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</si>
  <si>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</si>
  <si>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</si>
  <si>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</si>
  <si>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</si>
  <si>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</si>
  <si>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</si>
  <si>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</si>
  <si>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</si>
  <si>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</si>
  <si>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</si>
  <si>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</si>
  <si>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</si>
  <si>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</si>
  <si>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</si>
  <si>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</si>
  <si>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</si>
  <si>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</si>
  <si>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</si>
  <si>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</si>
  <si>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</si>
  <si>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</si>
  <si>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</si>
  <si>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</si>
  <si>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</si>
  <si>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</si>
  <si>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</si>
  <si>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</si>
  <si>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</si>
  <si>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</si>
  <si>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</si>
  <si>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</si>
  <si>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</si>
  <si>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</si>
  <si>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</si>
  <si>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</si>
  <si>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</si>
  <si>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</si>
  <si>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</si>
  <si>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</si>
  <si>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</si>
  <si>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</si>
  <si>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</si>
  <si>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</si>
  <si>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</si>
  <si>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</si>
  <si>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</si>
  <si>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</si>
  <si>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</si>
  <si>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</si>
  <si>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</si>
  <si>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</si>
  <si>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</si>
  <si>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</si>
  <si>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</si>
  <si>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</si>
  <si>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</si>
  <si>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</si>
  <si>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</si>
  <si>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</si>
  <si>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</si>
  <si>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</si>
  <si>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</si>
  <si>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</si>
  <si>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</si>
  <si>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</si>
  <si>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</si>
  <si>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</si>
  <si>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</si>
  <si>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</si>
  <si>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</si>
  <si>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</si>
  <si>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</si>
  <si>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</si>
  <si>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</si>
  <si>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</si>
  <si>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</si>
  <si>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</si>
  <si>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</si>
  <si>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</si>
  <si>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</si>
  <si>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</si>
  <si>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</si>
  <si>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</si>
  <si>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</si>
  <si>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</si>
  <si>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</si>
  <si>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</si>
  <si>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</si>
  <si>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</si>
  <si>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</si>
  <si>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</si>
  <si>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</si>
  <si>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</si>
  <si>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</si>
  <si>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</si>
  <si>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</si>
  <si>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</si>
  <si>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</si>
  <si>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</si>
  <si>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</si>
  <si>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</si>
  <si>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</si>
  <si>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</si>
  <si>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</si>
  <si>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</si>
  <si>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</si>
  <si>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</si>
  <si>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</si>
  <si>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</si>
  <si>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</si>
  <si>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</si>
  <si>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</si>
  <si>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</si>
  <si>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</si>
  <si>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</si>
  <si>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</si>
  <si>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</si>
  <si>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</si>
  <si>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</si>
  <si>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</si>
  <si>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</si>
  <si>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</si>
  <si>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</si>
  <si>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</si>
  <si>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</si>
  <si>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</si>
  <si>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</si>
  <si>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</si>
  <si>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</si>
  <si>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</si>
  <si>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</si>
  <si>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</si>
  <si>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</si>
  <si>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</si>
  <si>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</si>
  <si>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</si>
  <si>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</si>
  <si>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</si>
  <si>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</si>
  <si>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</si>
  <si>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</si>
  <si>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</si>
  <si>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</si>
  <si>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</si>
  <si>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</si>
  <si>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</si>
  <si>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</si>
  <si>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</si>
  <si>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</si>
  <si>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</si>
  <si>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</si>
  <si>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</si>
  <si>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</si>
  <si>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</si>
  <si>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</si>
  <si>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</si>
  <si>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</si>
  <si>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</si>
  <si>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</si>
  <si>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</si>
  <si>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</si>
  <si>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</si>
  <si>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</si>
  <si>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</si>
  <si>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</si>
  <si>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</si>
  <si>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</si>
  <si>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</si>
  <si>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</si>
  <si>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</si>
  <si>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</si>
  <si>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</si>
  <si>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</si>
  <si>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</si>
  <si>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</si>
  <si>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</si>
  <si>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</si>
  <si>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</si>
  <si>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</si>
  <si>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</si>
  <si>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</si>
  <si>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</si>
  <si>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</si>
  <si>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</si>
  <si>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</si>
  <si>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</si>
  <si>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</si>
  <si>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</si>
  <si>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</si>
  <si>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</si>
  <si>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</si>
  <si>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</si>
  <si>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</si>
  <si>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</si>
  <si>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</si>
  <si>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</si>
  <si>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</si>
  <si>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</si>
  <si>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</si>
  <si>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</si>
  <si>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</si>
  <si>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</si>
  <si>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</si>
  <si>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</si>
  <si>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</si>
  <si>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</si>
  <si>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</si>
  <si>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</si>
  <si>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</si>
  <si>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</si>
  <si>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</si>
  <si>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</si>
  <si>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</si>
  <si>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</si>
  <si>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</si>
  <si>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</si>
  <si>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</si>
  <si>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</si>
  <si>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</si>
  <si>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</si>
  <si>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</si>
  <si>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</si>
  <si>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</si>
  <si>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</si>
  <si>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</si>
  <si>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</si>
  <si>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</si>
  <si>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</si>
  <si>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</si>
  <si>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</si>
  <si>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</si>
  <si>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</si>
  <si>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</si>
  <si>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</si>
  <si>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</si>
  <si>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</si>
  <si>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</si>
  <si>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</si>
  <si>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</si>
  <si>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</si>
  <si>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</si>
  <si>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</si>
  <si>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</si>
  <si>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</si>
  <si>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</si>
  <si>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</si>
  <si>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</si>
  <si>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</si>
  <si>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</si>
  <si>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</si>
  <si>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</si>
  <si>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</si>
  <si>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</si>
  <si>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</si>
  <si>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</si>
  <si>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</si>
  <si>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</si>
  <si>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</si>
  <si>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</si>
  <si>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</si>
  <si>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</si>
  <si>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</si>
  <si>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</si>
  <si>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</si>
  <si>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</si>
  <si>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</si>
  <si>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</si>
  <si>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</si>
  <si>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</si>
  <si>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</si>
  <si>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</si>
  <si>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</si>
  <si>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</si>
  <si>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</si>
  <si>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</si>
  <si>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</si>
  <si>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</si>
  <si>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</si>
  <si>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</si>
  <si>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</si>
  <si>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</si>
  <si>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</si>
  <si>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</si>
  <si>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</si>
  <si>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</si>
  <si>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</si>
  <si>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</si>
  <si>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</si>
  <si>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</si>
  <si>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</si>
  <si>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</si>
  <si>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</si>
  <si>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</si>
  <si>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</si>
  <si>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</si>
  <si>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</si>
  <si>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</si>
  <si>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</si>
  <si>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</si>
  <si>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</si>
  <si>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</si>
  <si>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</si>
  <si>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</si>
  <si>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</si>
  <si>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</si>
  <si>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</si>
  <si>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</si>
  <si>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</si>
  <si>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</si>
  <si>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</si>
  <si>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</si>
  <si>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</si>
  <si>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</si>
  <si>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</si>
  <si>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</si>
  <si>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</si>
  <si>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</si>
  <si>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</si>
  <si>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</si>
  <si>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</si>
  <si>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</si>
  <si>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</si>
  <si>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</si>
  <si>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</si>
  <si>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</si>
  <si>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</si>
  <si>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</si>
  <si>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</si>
  <si>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</si>
  <si>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</si>
  <si>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</si>
  <si>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</si>
  <si>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</si>
  <si>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</si>
  <si>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</si>
  <si>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</si>
  <si>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</si>
  <si>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</si>
  <si>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</si>
  <si>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</si>
  <si>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</si>
  <si>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</si>
  <si>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</si>
  <si>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</si>
  <si>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</si>
  <si>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</si>
  <si>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</si>
  <si>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</si>
  <si>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</si>
  <si>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</si>
  <si>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</si>
  <si>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</si>
  <si>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</si>
  <si>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</si>
  <si>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</si>
  <si>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</si>
  <si>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</si>
  <si>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</si>
  <si>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</si>
  <si>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</si>
  <si>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</si>
  <si>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</si>
  <si>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</si>
  <si>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</si>
  <si>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</si>
  <si>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</si>
  <si>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</si>
  <si>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</si>
  <si>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</si>
  <si>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</si>
  <si>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</si>
  <si>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</si>
  <si>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</si>
  <si>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</si>
  <si>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</si>
  <si>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</si>
  <si>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</si>
  <si>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</si>
  <si>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</si>
  <si>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</si>
  <si>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</si>
  <si>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</si>
  <si>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</si>
  <si>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</si>
  <si>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</si>
  <si>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</si>
  <si>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</si>
  <si>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</si>
  <si>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</si>
  <si>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</si>
  <si>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</si>
  <si>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</si>
  <si>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</si>
  <si>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</si>
  <si>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</si>
  <si>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</si>
  <si>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</si>
  <si>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</si>
  <si>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</si>
  <si>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</si>
  <si>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</si>
  <si>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</si>
  <si>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</si>
  <si>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</si>
  <si>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</si>
  <si>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</si>
  <si>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</si>
  <si>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</si>
  <si>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</si>
  <si>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</si>
  <si>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</si>
  <si>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</si>
  <si>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</si>
  <si>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</si>
  <si>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</si>
  <si>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</si>
  <si>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</si>
  <si>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</si>
  <si>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</si>
  <si>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</si>
  <si>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</si>
  <si>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</si>
  <si>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</si>
  <si>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</si>
  <si>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</si>
  <si>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</si>
  <si>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</si>
  <si>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</si>
  <si>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</si>
  <si>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</si>
  <si>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</si>
  <si>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</si>
  <si>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</si>
  <si>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</si>
  <si>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</si>
  <si>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</si>
  <si>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</si>
  <si>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</si>
  <si>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</si>
  <si>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</si>
  <si>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</si>
  <si>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</si>
  <si>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</si>
  <si>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</si>
  <si>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</si>
  <si>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</si>
  <si>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</si>
  <si>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</si>
  <si>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</si>
  <si>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</si>
  <si>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</si>
  <si>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</si>
  <si>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</si>
  <si>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</si>
  <si>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</si>
  <si>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</si>
  <si>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</si>
  <si>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</si>
  <si>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</si>
  <si>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</si>
  <si>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</si>
  <si>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</si>
  <si>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</si>
  <si>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</si>
  <si>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</si>
  <si>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</si>
  <si>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</si>
  <si>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</si>
  <si>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</si>
  <si>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</si>
  <si>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</si>
  <si>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</si>
  <si>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</si>
  <si>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</si>
  <si>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</si>
  <si>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</si>
  <si>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</si>
  <si>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</si>
  <si>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</si>
  <si>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</si>
  <si>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</si>
  <si>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</si>
  <si>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</si>
  <si>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</si>
  <si>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</si>
  <si>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</si>
  <si>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</si>
  <si>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</si>
  <si>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</si>
  <si>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</si>
  <si>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</si>
  <si>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</si>
  <si>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</si>
  <si>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</si>
  <si>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</si>
  <si>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</si>
  <si>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</si>
  <si>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</si>
  <si>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</si>
  <si>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</si>
  <si>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</si>
  <si>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</si>
  <si>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</si>
  <si>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</si>
  <si>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</si>
  <si>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</si>
  <si>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</si>
  <si>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</si>
  <si>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</si>
  <si>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</si>
  <si>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</si>
  <si>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</si>
  <si>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</si>
  <si>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</si>
  <si>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</si>
  <si>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</si>
  <si>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</si>
  <si>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</si>
  <si>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</si>
  <si>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</si>
  <si>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</si>
  <si>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</si>
  <si>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</si>
  <si>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</si>
  <si>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</si>
  <si>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</si>
  <si>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</si>
  <si>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</si>
  <si>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</si>
  <si>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</si>
  <si>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</si>
  <si>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</si>
  <si>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</si>
  <si>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</si>
  <si>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</si>
  <si>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</si>
  <si>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</si>
  <si>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</si>
  <si>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</si>
  <si>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</si>
  <si>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</si>
  <si>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</si>
  <si>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</si>
  <si>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</si>
  <si>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</si>
  <si>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</si>
  <si>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</si>
  <si>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</si>
  <si>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</si>
  <si>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</si>
  <si>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</si>
  <si>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</si>
  <si>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</si>
  <si>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</si>
  <si>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</si>
  <si>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</si>
  <si>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</si>
  <si>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</si>
  <si>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</si>
  <si>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</si>
  <si>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</si>
  <si>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</si>
  <si>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</si>
  <si>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</si>
  <si>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</si>
  <si>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</si>
  <si>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</si>
  <si>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</si>
  <si>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</si>
  <si>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</si>
  <si>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</si>
  <si>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</si>
  <si>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</si>
  <si>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</si>
  <si>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</si>
  <si>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</si>
  <si>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</si>
  <si>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</si>
  <si>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</si>
  <si>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</si>
  <si>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</si>
  <si>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</si>
  <si>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</si>
  <si>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</si>
  <si>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</si>
  <si>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</si>
  <si>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</si>
  <si>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</si>
  <si>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</si>
  <si>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</si>
  <si>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</si>
  <si>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</si>
  <si>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</si>
  <si>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</si>
  <si>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</si>
  <si>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</si>
  <si>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</si>
  <si>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</si>
  <si>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</si>
  <si>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</si>
  <si>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</si>
  <si>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</si>
  <si>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</si>
  <si>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</si>
  <si>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</si>
  <si>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</si>
  <si>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</si>
  <si>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</si>
  <si>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</si>
  <si>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</si>
  <si>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</si>
  <si>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</si>
  <si>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</si>
  <si>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</si>
  <si>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</si>
  <si>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</si>
  <si>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</si>
  <si>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</si>
  <si>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</si>
  <si>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</si>
  <si>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</si>
  <si>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</si>
  <si>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</si>
  <si>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</si>
  <si>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</si>
  <si>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</si>
  <si>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</si>
  <si>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</si>
  <si>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</si>
  <si>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</si>
  <si>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</si>
  <si>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</si>
  <si>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</si>
  <si>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</si>
  <si>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</si>
  <si>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</si>
  <si>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</si>
  <si>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</si>
  <si>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</si>
  <si>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</si>
  <si>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</si>
  <si>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</si>
  <si>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</si>
  <si>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</si>
  <si>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</si>
  <si>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</si>
  <si>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</si>
  <si>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</si>
  <si>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</si>
  <si>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</si>
  <si>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</si>
  <si>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</si>
  <si>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</si>
  <si>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</si>
  <si>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</si>
  <si>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</si>
  <si>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</si>
  <si>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</si>
  <si>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</si>
  <si>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</si>
  <si>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</si>
  <si>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</si>
  <si>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</si>
  <si>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</si>
  <si>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</si>
  <si>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</si>
  <si>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</si>
  <si>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</si>
  <si>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</si>
  <si>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</si>
  <si>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</si>
  <si>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</si>
  <si>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</si>
  <si>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</si>
  <si>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</si>
  <si>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</si>
  <si>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</si>
  <si>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</si>
  <si>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</si>
  <si>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</si>
  <si>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</si>
  <si>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</si>
  <si>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</si>
  <si>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</si>
  <si>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</si>
  <si>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</si>
  <si>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</si>
  <si>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</si>
  <si>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</si>
  <si>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</si>
  <si>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</si>
  <si>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</si>
  <si>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</si>
  <si>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</si>
  <si>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</si>
  <si>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</si>
  <si>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</si>
  <si>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</si>
  <si>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</si>
  <si>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</si>
  <si>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</si>
  <si>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</si>
  <si>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</si>
  <si>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</si>
  <si>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</si>
  <si>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</si>
  <si>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</si>
  <si>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</si>
  <si>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</si>
  <si>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</si>
  <si>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</si>
  <si>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</si>
  <si>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</si>
  <si>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</si>
  <si>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</si>
  <si>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</si>
  <si>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</si>
  <si>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</si>
  <si>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</si>
  <si>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</si>
  <si>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</si>
  <si>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</si>
  <si>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</si>
  <si>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</si>
  <si>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</si>
  <si>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</si>
  <si>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</si>
  <si>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</si>
  <si>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</si>
  <si>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</si>
  <si>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</si>
  <si>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</si>
  <si>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</si>
  <si>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</si>
  <si>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</si>
  <si>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</si>
  <si>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</si>
  <si>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</si>
  <si>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</si>
  <si>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</si>
  <si>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</si>
  <si>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</si>
  <si>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</si>
  <si>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</si>
  <si>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</si>
  <si>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</si>
  <si>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</si>
  <si>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</si>
  <si>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</si>
  <si>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</si>
  <si>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</si>
  <si>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</si>
  <si>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</si>
  <si>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</si>
  <si>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</si>
  <si>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</si>
  <si>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</si>
  <si>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</si>
  <si>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</si>
  <si>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</si>
  <si>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</si>
  <si>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</si>
  <si>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</si>
  <si>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</si>
  <si>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</si>
  <si>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</si>
  <si>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</si>
  <si>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</si>
  <si>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</si>
  <si>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</si>
  <si>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</si>
  <si>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</si>
  <si>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</si>
  <si>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</si>
  <si>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</si>
  <si>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</si>
  <si>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</si>
  <si>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</si>
  <si>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</si>
  <si>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</si>
  <si>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</si>
  <si>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</si>
  <si>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</si>
  <si>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</si>
  <si>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</si>
  <si>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</si>
  <si>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</si>
  <si>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</si>
  <si>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</si>
  <si>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</si>
  <si>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</si>
  <si>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</si>
  <si>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</si>
  <si>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</si>
  <si>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</si>
  <si>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</si>
  <si>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</si>
  <si>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</si>
  <si>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</si>
  <si>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</si>
  <si>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</si>
  <si>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</si>
  <si>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</si>
  <si>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</si>
  <si>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</si>
  <si>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</si>
  <si>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</si>
  <si>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</si>
  <si>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</si>
  <si>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</si>
  <si>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</si>
  <si>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</si>
  <si>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</si>
  <si>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</si>
  <si>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</si>
  <si>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</si>
  <si>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</si>
  <si>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</si>
  <si>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</si>
  <si>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</si>
  <si>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</si>
  <si>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</si>
  <si>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</si>
  <si>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</si>
  <si>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</si>
  <si>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</si>
  <si>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</si>
  <si>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</si>
  <si>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</si>
  <si>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</si>
  <si>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</si>
  <si>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</si>
  <si>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</si>
  <si>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</si>
  <si>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</si>
  <si>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</si>
  <si>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</si>
  <si>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</si>
  <si>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</si>
  <si>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</si>
  <si>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</si>
  <si>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</si>
  <si>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</si>
  <si>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</si>
  <si>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</si>
  <si>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</si>
  <si>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</si>
  <si>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</si>
  <si>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</si>
  <si>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</si>
  <si>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</si>
  <si>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</si>
  <si>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</si>
  <si>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</si>
  <si>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</si>
  <si>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</si>
  <si>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</si>
  <si>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</si>
  <si>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</si>
  <si>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</si>
  <si>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</si>
  <si>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</si>
  <si>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</si>
  <si>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</si>
  <si>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</si>
  <si>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</si>
  <si>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</si>
  <si>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</si>
  <si>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</si>
  <si>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</si>
  <si>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</si>
  <si>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</si>
  <si>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</si>
  <si>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</si>
  <si>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</si>
  <si>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</si>
  <si>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</si>
  <si>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</si>
  <si>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</si>
  <si>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</si>
  <si>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</si>
  <si>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</si>
  <si>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</si>
  <si>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</si>
  <si>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</si>
  <si>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</si>
  <si>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</si>
  <si>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</si>
  <si>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</si>
  <si>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</si>
  <si>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</si>
  <si>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</si>
  <si>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</si>
  <si>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</si>
  <si>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</si>
  <si>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</si>
  <si>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</si>
  <si>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</si>
  <si>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</si>
  <si>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</si>
  <si>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</si>
  <si>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</si>
  <si>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</si>
  <si>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</si>
  <si>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</si>
  <si>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</si>
  <si>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</si>
  <si>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</si>
  <si>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</si>
  <si>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</si>
  <si>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</si>
  <si>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</si>
  <si>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</si>
  <si>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</si>
  <si>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</si>
  <si>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</si>
  <si>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</si>
  <si>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</si>
  <si>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</si>
  <si>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</si>
  <si>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</si>
  <si>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</si>
  <si>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</si>
  <si>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</si>
  <si>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</si>
  <si>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</si>
  <si>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</si>
  <si>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</si>
  <si>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</si>
  <si>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</si>
  <si>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</si>
  <si>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</si>
  <si>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</si>
  <si>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</si>
  <si>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</si>
  <si>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</si>
  <si>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</si>
  <si>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</si>
  <si>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</si>
  <si>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</si>
  <si>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</si>
  <si>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</si>
  <si>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</si>
  <si>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</si>
  <si>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</si>
  <si>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</si>
  <si>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</si>
  <si>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</si>
  <si>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</si>
  <si>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</si>
  <si>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</si>
  <si>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</si>
  <si>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</si>
  <si>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</si>
  <si>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</si>
  <si>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</si>
  <si>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</si>
  <si>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</si>
  <si>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</si>
  <si>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</si>
  <si>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</si>
  <si>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</si>
  <si>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</si>
  <si>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</si>
  <si>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</si>
  <si>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</si>
  <si>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</si>
  <si>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</si>
  <si>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</si>
  <si>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</si>
  <si>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</si>
  <si>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</si>
  <si>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</si>
  <si>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</si>
  <si>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</si>
  <si>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</si>
  <si>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</si>
  <si>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</si>
  <si>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</si>
  <si>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</si>
  <si>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</si>
  <si>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</si>
  <si>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</si>
  <si>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</si>
  <si>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</si>
  <si>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</si>
  <si>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</si>
  <si>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</si>
  <si>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</si>
  <si>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</si>
  <si>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</si>
  <si>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</si>
  <si>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</si>
  <si>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</si>
  <si>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</si>
  <si>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</si>
  <si>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</si>
  <si>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</si>
  <si>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</si>
  <si>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</si>
  <si>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</si>
  <si>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</si>
  <si>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</si>
  <si>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</si>
  <si>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</si>
  <si>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</si>
  <si>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</si>
  <si>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</si>
  <si>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</si>
  <si>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</si>
  <si>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</si>
  <si>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</si>
  <si>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</si>
  <si>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</si>
  <si>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</si>
  <si>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</si>
  <si>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</si>
  <si>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</si>
  <si>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</si>
  <si>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</si>
  <si>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</si>
  <si>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</si>
  <si>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</si>
  <si>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</si>
  <si>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</si>
  <si>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</si>
  <si>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</si>
  <si>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</si>
  <si>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</si>
  <si>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</si>
  <si>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</si>
  <si>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</si>
  <si>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</si>
  <si>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</si>
  <si>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</si>
  <si>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</si>
  <si>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</si>
  <si>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</si>
  <si>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</si>
  <si>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</si>
  <si>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</si>
  <si>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</si>
  <si>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</si>
  <si>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</si>
  <si>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</si>
  <si>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</si>
  <si>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</si>
  <si>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</si>
  <si>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</si>
  <si>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</si>
  <si>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</si>
  <si>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</si>
  <si>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</si>
  <si>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</si>
  <si>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</si>
  <si>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</si>
  <si>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</si>
  <si>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</si>
  <si>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</si>
  <si>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</si>
  <si>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</si>
  <si>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</si>
  <si>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</si>
  <si>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</si>
  <si>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</si>
  <si>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</si>
  <si>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</si>
  <si>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</si>
  <si>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</si>
  <si>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</si>
  <si>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</si>
  <si>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</si>
  <si>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</si>
  <si>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</si>
  <si>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</si>
  <si>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</si>
  <si>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</si>
  <si>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</si>
  <si>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</si>
  <si>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</si>
  <si>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</si>
  <si>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</si>
  <si>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</si>
  <si>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</si>
  <si>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</si>
  <si>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</si>
  <si>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</si>
  <si>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</si>
  <si>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</si>
  <si>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</si>
  <si>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</si>
  <si>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</si>
  <si>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</si>
  <si>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</si>
  <si>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</si>
  <si>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</si>
  <si>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</si>
  <si>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</si>
  <si>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</si>
  <si>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</si>
  <si>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</si>
  <si>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</si>
  <si>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</si>
  <si>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</si>
  <si>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</si>
  <si>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</si>
  <si>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</si>
  <si>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</si>
  <si>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</si>
  <si>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</si>
  <si>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</si>
  <si>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</si>
  <si>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</si>
  <si>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</si>
  <si>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</si>
  <si>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</si>
  <si>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</si>
  <si>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</si>
  <si>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</si>
  <si>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</si>
  <si>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</si>
  <si>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</si>
  <si>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</si>
  <si>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</si>
  <si>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</si>
  <si>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</si>
  <si>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</si>
  <si>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</si>
  <si>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</si>
  <si>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</si>
  <si>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</si>
  <si>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</si>
  <si>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</si>
  <si>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</si>
  <si>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</si>
  <si>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</si>
  <si>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</si>
  <si>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</si>
  <si>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</si>
  <si>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</si>
  <si>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</si>
  <si>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</si>
  <si>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</si>
  <si>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</si>
  <si>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</si>
  <si>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</si>
  <si>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</si>
  <si>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</si>
  <si>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</si>
  <si>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</si>
  <si>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</si>
  <si>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</si>
  <si>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</si>
  <si>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</si>
  <si>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</si>
  <si>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</si>
  <si>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</si>
  <si>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</si>
  <si>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</si>
  <si>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</si>
  <si>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</si>
  <si>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</si>
  <si>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</si>
  <si>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</si>
  <si>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</si>
  <si>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</si>
  <si>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</si>
  <si>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</si>
  <si>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</si>
  <si>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</si>
  <si>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</si>
  <si>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</si>
  <si>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</si>
  <si>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</si>
  <si>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</si>
  <si>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</si>
  <si>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</si>
  <si>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</si>
  <si>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</si>
  <si>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</si>
  <si>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</si>
  <si>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</si>
  <si>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</si>
  <si>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</si>
  <si>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</si>
  <si>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</si>
  <si>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</si>
  <si>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</si>
  <si>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</si>
  <si>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</si>
  <si>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</si>
  <si>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</si>
  <si>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</si>
  <si>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</si>
  <si>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</si>
  <si>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</si>
  <si>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</si>
  <si>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</si>
  <si>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</si>
  <si>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</si>
  <si>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</si>
  <si>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</si>
  <si>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</si>
  <si>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</si>
  <si>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</si>
  <si>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</si>
  <si>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</si>
  <si>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</si>
  <si>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</si>
  <si>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</si>
  <si>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</si>
  <si>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</si>
  <si>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</si>
  <si>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</si>
  <si>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</si>
  <si>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</si>
  <si>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</si>
  <si>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</si>
  <si>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</si>
  <si>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</si>
  <si>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</si>
  <si>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</si>
  <si>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</si>
  <si>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</si>
  <si>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</si>
  <si>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</si>
  <si>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</si>
  <si>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</si>
  <si>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</si>
  <si>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</si>
  <si>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</si>
  <si>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</si>
  <si>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</si>
  <si>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</si>
  <si>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</si>
  <si>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</si>
  <si>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</si>
  <si>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</si>
  <si>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</si>
  <si>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</si>
  <si>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</si>
  <si>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</si>
  <si>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</si>
  <si>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</si>
  <si>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</si>
  <si>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</si>
  <si>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</si>
  <si>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</si>
  <si>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</si>
  <si>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</si>
  <si>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</si>
  <si>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</si>
  <si>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</si>
  <si>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</si>
  <si>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</si>
  <si>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</si>
  <si>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</si>
  <si>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</si>
  <si>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</si>
  <si>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</si>
  <si>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</si>
  <si>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</si>
  <si>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</si>
  <si>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</si>
  <si>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</si>
  <si>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</si>
  <si>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</si>
  <si>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</si>
  <si>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</si>
  <si>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</si>
  <si>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</si>
  <si>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</si>
  <si>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</si>
  <si>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</si>
  <si>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</si>
  <si>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</si>
  <si>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</si>
  <si>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</si>
  <si>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</si>
  <si>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</si>
  <si>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</si>
  <si>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</si>
  <si>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</si>
  <si>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</si>
  <si>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</si>
  <si>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</si>
  <si>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</si>
  <si>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</si>
  <si>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</si>
  <si>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</si>
  <si>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</si>
  <si>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</si>
  <si>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</si>
  <si>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</si>
  <si>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</si>
  <si>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</si>
  <si>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</si>
  <si>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</si>
  <si>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</si>
  <si>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</si>
  <si>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</si>
  <si>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</si>
  <si>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</si>
  <si>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</si>
  <si>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</si>
  <si>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</si>
  <si>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</si>
  <si>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</si>
  <si>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</si>
  <si>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</si>
  <si>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</si>
  <si>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</si>
  <si>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</si>
  <si>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</si>
  <si>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</si>
  <si>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</si>
  <si>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</si>
  <si>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</si>
  <si>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</si>
  <si>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</si>
  <si>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</si>
  <si>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</si>
  <si>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</si>
  <si>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</si>
  <si>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</si>
  <si>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</si>
  <si>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</si>
  <si>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</si>
  <si>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</si>
  <si>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</si>
  <si>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</si>
  <si>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</si>
  <si>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</si>
  <si>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</si>
  <si>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</si>
  <si>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</si>
  <si>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</si>
  <si>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</si>
  <si>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</si>
  <si>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</si>
  <si>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</si>
  <si>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</si>
  <si>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</si>
  <si>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</si>
  <si>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</si>
  <si>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</si>
  <si>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</si>
  <si>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</si>
  <si>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</si>
  <si>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</si>
  <si>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</si>
  <si>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</si>
  <si>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</si>
  <si>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</si>
  <si>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</si>
  <si>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</si>
  <si>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</si>
  <si>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</si>
  <si>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</si>
  <si>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</si>
  <si>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</si>
  <si>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</si>
  <si>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</si>
  <si>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</si>
  <si>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</si>
  <si>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</si>
  <si>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</si>
  <si>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</si>
  <si>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</si>
  <si>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</si>
  <si>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</si>
  <si>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</si>
  <si>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</si>
  <si>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</si>
  <si>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</si>
  <si>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</si>
  <si>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</si>
  <si>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</si>
  <si>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</si>
  <si>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</si>
  <si>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</si>
  <si>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</si>
  <si>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</si>
  <si>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</si>
  <si>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</si>
  <si>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</si>
  <si>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</si>
  <si>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</si>
  <si>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</si>
  <si>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</si>
  <si>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</si>
  <si>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</si>
  <si>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</si>
  <si>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</si>
  <si>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</si>
  <si>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</si>
  <si>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</si>
  <si>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</si>
  <si>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</si>
  <si>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</si>
  <si>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</si>
  <si>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</si>
  <si>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</si>
  <si>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</si>
  <si>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</si>
  <si>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</si>
  <si>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</si>
  <si>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</si>
  <si>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</si>
  <si>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</si>
  <si>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</si>
  <si>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</si>
  <si>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</si>
  <si>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</si>
  <si>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</si>
  <si>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</si>
  <si>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</si>
  <si>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</si>
  <si>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</si>
  <si>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</si>
  <si>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</si>
  <si>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</si>
  <si>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</si>
  <si>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</si>
  <si>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</si>
  <si>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</si>
  <si>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</si>
  <si>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</si>
  <si>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</si>
  <si>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</si>
  <si>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</si>
  <si>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</si>
  <si>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</si>
  <si>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</si>
  <si>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</si>
  <si>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</si>
  <si>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</si>
  <si>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</si>
  <si>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</si>
  <si>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</si>
  <si>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</si>
  <si>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</si>
  <si>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</si>
  <si>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</si>
  <si>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</si>
  <si>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</si>
  <si>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</si>
  <si>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</si>
  <si>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</si>
  <si>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</si>
  <si>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</si>
  <si>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</si>
  <si>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</si>
  <si>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</si>
  <si>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</si>
  <si>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</si>
  <si>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</si>
  <si>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</si>
  <si>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</si>
  <si>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</si>
  <si>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</si>
  <si>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</si>
  <si>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</si>
  <si>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</si>
  <si>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</si>
  <si>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</si>
  <si>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</si>
  <si>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</si>
  <si>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</si>
  <si>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</si>
  <si>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</si>
  <si>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</si>
  <si>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</si>
  <si>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</si>
  <si>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</si>
  <si>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</si>
  <si>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</si>
  <si>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</si>
  <si>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</si>
  <si>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</si>
  <si>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</si>
  <si>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</si>
  <si>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</si>
  <si>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</si>
  <si>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</si>
  <si>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</si>
  <si>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</si>
  <si>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</si>
  <si>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</si>
  <si>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</si>
  <si>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</si>
  <si>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</si>
  <si>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</si>
  <si>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</si>
  <si>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</si>
  <si>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</si>
  <si>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</si>
  <si>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</si>
  <si>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</si>
  <si>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</si>
  <si>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</si>
  <si>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</si>
  <si>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</si>
  <si>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</si>
  <si>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</si>
  <si>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</si>
  <si>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</si>
  <si>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</si>
  <si>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</si>
  <si>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</si>
  <si>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</si>
  <si>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</si>
  <si>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</si>
  <si>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</si>
  <si>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</si>
  <si>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</si>
  <si>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</si>
  <si>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</si>
  <si>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</si>
  <si>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</si>
  <si>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</si>
  <si>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</si>
  <si>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</si>
  <si>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</si>
  <si>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</si>
  <si>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</si>
  <si>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</si>
  <si>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</si>
  <si>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</si>
  <si>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</si>
  <si>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</si>
  <si>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</si>
  <si>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</si>
  <si>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</si>
  <si>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</si>
  <si>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</si>
  <si>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</si>
  <si>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</si>
  <si>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</si>
  <si>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</si>
  <si>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</si>
  <si>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</si>
  <si>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</si>
  <si>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</si>
  <si>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</si>
  <si>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</si>
  <si>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</si>
  <si>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</si>
  <si>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</si>
  <si>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</si>
  <si>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</si>
  <si>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</si>
  <si>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</si>
  <si>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</si>
  <si>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</si>
  <si>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</si>
  <si>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</si>
  <si>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</si>
  <si>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</si>
  <si>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</si>
  <si>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</si>
  <si>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</si>
  <si>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</si>
  <si>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</si>
  <si>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</si>
  <si>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</si>
  <si>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</si>
  <si>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</si>
  <si>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</si>
  <si>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</si>
  <si>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</si>
  <si>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</si>
  <si>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</si>
  <si>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</si>
  <si>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</si>
  <si>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</si>
  <si>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</si>
  <si>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</si>
  <si>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</si>
  <si>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</si>
  <si>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</si>
  <si>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</si>
  <si>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</si>
  <si>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</si>
  <si>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</si>
  <si>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</si>
  <si>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</si>
  <si>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</si>
  <si>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</si>
  <si>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</si>
  <si>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</si>
  <si>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</si>
  <si>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</si>
  <si>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</si>
  <si>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</si>
  <si>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</si>
  <si>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</si>
  <si>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</si>
  <si>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</si>
  <si>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</si>
  <si>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</si>
  <si>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</si>
  <si>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</si>
  <si>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</si>
  <si>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</si>
  <si>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</si>
  <si>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</si>
  <si>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</si>
  <si>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</si>
  <si>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</si>
  <si>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</si>
  <si>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</si>
  <si>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</si>
  <si>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</si>
  <si>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</si>
  <si>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</si>
  <si>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</si>
  <si>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</si>
  <si>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</si>
  <si>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</si>
  <si>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</si>
  <si>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</si>
  <si>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</si>
  <si>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</si>
  <si>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</si>
  <si>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</si>
  <si>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</si>
  <si>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</si>
  <si>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</si>
  <si>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</si>
  <si>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</si>
  <si>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</si>
  <si>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</si>
  <si>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</si>
  <si>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</si>
  <si>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</si>
  <si>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</si>
  <si>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</si>
  <si>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</si>
  <si>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</si>
  <si>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</si>
  <si>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</si>
  <si>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</si>
  <si>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</si>
  <si>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</si>
  <si>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</si>
  <si>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</si>
  <si>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</si>
  <si>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</si>
  <si>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</si>
  <si>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</si>
  <si>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</si>
  <si>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</si>
  <si>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</si>
  <si>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</si>
  <si>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</si>
  <si>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</si>
  <si>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</si>
  <si>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</si>
  <si>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</si>
  <si>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</si>
  <si>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</si>
  <si>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</si>
  <si>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</si>
  <si>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</si>
  <si>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</si>
  <si>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</si>
  <si>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</si>
  <si>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</si>
  <si>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</si>
  <si>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</si>
  <si>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</si>
  <si>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</si>
  <si>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</si>
  <si>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</si>
  <si>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</si>
  <si>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</si>
  <si>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</si>
  <si>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</si>
  <si>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</si>
  <si>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</si>
  <si>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</si>
  <si>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</si>
  <si>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</si>
  <si>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</si>
  <si>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</si>
  <si>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</si>
  <si>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</si>
  <si>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</si>
  <si>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</si>
  <si>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</si>
  <si>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</si>
  <si>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</si>
  <si>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</si>
  <si>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</si>
  <si>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</si>
  <si>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</si>
  <si>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</si>
  <si>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</si>
  <si>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</si>
  <si>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</si>
  <si>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</si>
  <si>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</si>
  <si>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</si>
  <si>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</si>
  <si>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</si>
  <si>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</si>
  <si>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</si>
  <si>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</si>
  <si>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</si>
  <si>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</si>
  <si>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</si>
  <si>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</si>
  <si>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</si>
  <si>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</si>
  <si>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</si>
  <si>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</si>
  <si>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</si>
  <si>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</si>
  <si>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</si>
  <si>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</si>
  <si>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</si>
  <si>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</si>
  <si>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</si>
  <si>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</si>
  <si>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</si>
  <si>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</si>
  <si>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</si>
  <si>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</si>
  <si>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</si>
  <si>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</si>
  <si>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</si>
  <si>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</si>
  <si>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</si>
  <si>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</si>
  <si>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</si>
  <si>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</si>
  <si>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</si>
  <si>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</si>
  <si>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</si>
  <si>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</si>
  <si>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</si>
  <si>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</si>
  <si>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</si>
  <si>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</si>
  <si>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</si>
  <si>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</si>
  <si>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</si>
  <si>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</si>
  <si>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</si>
  <si>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</si>
  <si>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</si>
  <si>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</si>
  <si>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</si>
  <si>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</si>
  <si>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</si>
  <si>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</si>
  <si>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</si>
  <si>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</si>
  <si>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</si>
  <si>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</si>
  <si>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</si>
  <si>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</si>
  <si>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</si>
  <si>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</si>
  <si>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</si>
  <si>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</si>
  <si>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</si>
  <si>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</si>
  <si>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</si>
  <si>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</si>
  <si>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</si>
  <si>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</si>
  <si>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</si>
  <si>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</si>
  <si>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</si>
  <si>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</si>
  <si>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</si>
  <si>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</si>
  <si>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</si>
  <si>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</si>
  <si>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</si>
  <si>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</si>
  <si>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</si>
  <si>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</si>
  <si>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</si>
  <si>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</si>
  <si>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</si>
  <si>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</si>
  <si>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</si>
  <si>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</si>
  <si>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</si>
  <si>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</si>
  <si>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</si>
  <si>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</si>
  <si>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</si>
  <si>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</si>
  <si>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</si>
  <si>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</si>
  <si>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</si>
  <si>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</si>
  <si>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</si>
  <si>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</si>
  <si>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</si>
  <si>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</si>
  <si>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</si>
  <si>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</si>
  <si>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</si>
  <si>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</si>
  <si>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</si>
  <si>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</si>
  <si>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</si>
  <si>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</si>
  <si>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</si>
  <si>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</si>
  <si>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</si>
  <si>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</si>
  <si>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</si>
  <si>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</si>
  <si>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</si>
  <si>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</si>
  <si>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</si>
  <si>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</si>
  <si>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</si>
  <si>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</si>
  <si>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</si>
  <si>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</si>
  <si>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</si>
  <si>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</si>
  <si>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</si>
  <si>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</si>
  <si>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</si>
  <si>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</si>
  <si>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</si>
  <si>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</si>
  <si>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</si>
  <si>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</si>
  <si>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</si>
  <si>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</si>
  <si>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</si>
  <si>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</si>
  <si>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</si>
  <si>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</si>
  <si>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</si>
  <si>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</si>
  <si>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</si>
  <si>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</si>
  <si>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</si>
  <si>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</si>
  <si>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</si>
  <si>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</si>
  <si>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</si>
  <si>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</si>
  <si>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</si>
  <si>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</si>
  <si>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</si>
  <si>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</si>
  <si>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</si>
  <si>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</si>
  <si>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</si>
  <si>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</si>
  <si>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</si>
  <si>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</si>
  <si>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</si>
  <si>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</si>
  <si>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</si>
  <si>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</si>
  <si>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</si>
  <si>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</si>
  <si>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</si>
  <si>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</si>
  <si>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</si>
  <si>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</si>
  <si>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</si>
  <si>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</si>
  <si>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</si>
  <si>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</si>
  <si>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</si>
  <si>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</si>
  <si>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</si>
  <si>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</si>
  <si>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</si>
  <si>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</si>
  <si>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</si>
  <si>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</si>
  <si>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</si>
  <si>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</si>
  <si>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</si>
  <si>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</si>
  <si>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</si>
  <si>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</si>
  <si>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</si>
  <si>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</si>
  <si>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</si>
  <si>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</si>
  <si>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</si>
  <si>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</si>
  <si>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</si>
  <si>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</si>
  <si>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</si>
  <si>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</si>
  <si>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</si>
  <si>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</si>
  <si>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</si>
  <si>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</si>
  <si>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</si>
  <si>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</si>
  <si>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</si>
  <si>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</si>
  <si>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</si>
  <si>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</si>
  <si>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</si>
  <si>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</si>
  <si>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</si>
  <si>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</si>
  <si>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</si>
  <si>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</si>
  <si>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</si>
  <si>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</si>
  <si>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</si>
  <si>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</si>
  <si>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</si>
  <si>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</si>
  <si>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</si>
  <si>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</si>
  <si>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</si>
  <si>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</si>
  <si>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</si>
  <si>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</si>
  <si>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</si>
  <si>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</si>
  <si>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</si>
  <si>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</si>
  <si>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</si>
  <si>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</si>
  <si>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</si>
  <si>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</si>
  <si>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</si>
  <si>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</si>
  <si>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</si>
  <si>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</si>
  <si>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</si>
  <si>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</si>
  <si>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</si>
  <si>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</si>
  <si>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</si>
  <si>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</si>
  <si>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</si>
  <si>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</si>
  <si>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</si>
  <si>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</si>
  <si>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</si>
  <si>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</si>
  <si>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</si>
  <si>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</si>
  <si>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</si>
  <si>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</si>
  <si>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</si>
  <si>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</si>
  <si>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</si>
  <si>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</si>
  <si>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</si>
  <si>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</si>
  <si>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</si>
  <si>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</si>
  <si>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</si>
  <si>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</si>
  <si>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</si>
  <si>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</si>
  <si>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</si>
  <si>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</si>
  <si>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</si>
  <si>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</si>
  <si>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</si>
  <si>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</si>
  <si>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</si>
  <si>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</si>
  <si>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</si>
  <si>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</si>
  <si>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</si>
  <si>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</si>
  <si>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</si>
  <si>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</si>
  <si>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</si>
  <si>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</si>
  <si>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</si>
  <si>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</si>
  <si>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</si>
  <si>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</si>
  <si>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</si>
  <si>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</si>
  <si>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</si>
  <si>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</si>
  <si>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</si>
  <si>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</si>
  <si>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</si>
  <si>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</si>
  <si>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</si>
  <si>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</si>
  <si>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</si>
  <si>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</si>
  <si>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</si>
  <si>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</si>
  <si>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</si>
  <si>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</si>
  <si>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</si>
  <si>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</si>
  <si>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</si>
  <si>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</si>
  <si>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</si>
  <si>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</si>
  <si>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</si>
  <si>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</si>
  <si>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</si>
  <si>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</si>
  <si>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</si>
  <si>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</si>
  <si>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</si>
  <si>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</si>
  <si>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</si>
  <si>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</si>
  <si>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</si>
  <si>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</si>
  <si>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</si>
  <si>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</si>
  <si>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</si>
  <si>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</si>
  <si>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</si>
  <si>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</si>
  <si>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</si>
  <si>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</si>
  <si>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</si>
  <si>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</si>
  <si>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</si>
  <si>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</si>
  <si>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</si>
  <si>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</si>
  <si>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</si>
  <si>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</si>
  <si>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</si>
  <si>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</si>
  <si>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</si>
  <si>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</si>
  <si>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</si>
  <si>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</si>
  <si>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</si>
  <si>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</si>
  <si>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</si>
  <si>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</si>
  <si>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</si>
  <si>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</si>
  <si>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</si>
  <si>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</si>
  <si>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</si>
  <si>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</si>
  <si>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</si>
  <si>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</si>
  <si>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</si>
  <si>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</si>
  <si>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</si>
  <si>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</si>
  <si>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</si>
  <si>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</si>
  <si>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</si>
  <si>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</si>
  <si>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</si>
  <si>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</si>
  <si>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</si>
  <si>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</si>
  <si>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</si>
  <si>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</si>
  <si>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</si>
  <si>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</si>
  <si>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</si>
  <si>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</si>
  <si>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</si>
  <si>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</si>
  <si>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</si>
  <si>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</si>
  <si>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</si>
  <si>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</si>
  <si>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</si>
  <si>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</si>
  <si>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</si>
  <si>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</si>
  <si>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</si>
  <si>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</si>
  <si>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</si>
  <si>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</si>
  <si>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</si>
  <si>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</si>
  <si>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</si>
  <si>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</si>
  <si>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</si>
  <si>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</si>
  <si>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</si>
  <si>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</si>
  <si>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</si>
  <si>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</si>
  <si>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</si>
  <si>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</si>
  <si>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</si>
  <si>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</si>
  <si>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</si>
  <si>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</si>
  <si>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</si>
  <si>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</si>
  <si>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</si>
  <si>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</si>
  <si>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</si>
  <si>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</si>
  <si>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</si>
  <si>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</si>
  <si>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</si>
  <si>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</si>
  <si>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</si>
  <si>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</si>
  <si>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</si>
  <si>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</si>
  <si>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</si>
  <si>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</si>
  <si>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</si>
  <si>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</si>
  <si>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</si>
  <si>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</si>
  <si>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</si>
  <si>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</si>
  <si>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</si>
  <si>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</si>
  <si>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</si>
  <si>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</si>
  <si>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</si>
  <si>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</si>
  <si>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</si>
  <si>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</si>
  <si>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</si>
  <si>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</si>
  <si>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</si>
  <si>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</si>
  <si>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</si>
  <si>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</si>
  <si>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</si>
  <si>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</si>
  <si>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</si>
  <si>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</si>
  <si>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</si>
  <si>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</si>
  <si>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</si>
  <si>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</si>
  <si>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</si>
  <si>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</si>
  <si>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</si>
  <si>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</si>
  <si>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</si>
  <si>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</si>
  <si>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</si>
  <si>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</si>
  <si>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</si>
  <si>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</si>
  <si>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</si>
  <si>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</si>
  <si>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</si>
  <si>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</si>
  <si>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</si>
  <si>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</si>
  <si>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</si>
  <si>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</si>
  <si>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</si>
  <si>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</si>
  <si>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</si>
  <si>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</si>
  <si>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</si>
  <si>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</si>
  <si>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</si>
  <si>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</si>
  <si>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</si>
  <si>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</si>
  <si>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</si>
  <si>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</si>
  <si>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</si>
  <si>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</si>
  <si>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</si>
  <si>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</si>
  <si>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</si>
  <si>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</si>
  <si>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</si>
  <si>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</si>
  <si>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</si>
  <si>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</si>
  <si>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</si>
  <si>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</si>
  <si>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</si>
  <si>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</si>
  <si>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</si>
  <si>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</si>
  <si>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</si>
  <si>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</si>
  <si>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</si>
  <si>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</si>
  <si>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</si>
  <si>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</si>
  <si>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</si>
  <si>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</si>
  <si>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</si>
  <si>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</si>
  <si>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</si>
  <si>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</si>
  <si>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</si>
  <si>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</si>
  <si>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</si>
  <si>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</si>
  <si>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</si>
  <si>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</si>
  <si>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</si>
  <si>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</si>
  <si>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</si>
  <si>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</si>
  <si>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</si>
  <si>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</si>
  <si>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</si>
  <si>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</si>
  <si>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</si>
  <si>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</si>
  <si>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</si>
  <si>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</si>
  <si>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</si>
  <si>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</si>
  <si>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</si>
  <si>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</si>
  <si>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</si>
  <si>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</si>
  <si>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</si>
  <si>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</si>
  <si>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</si>
  <si>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</si>
  <si>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</si>
  <si>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</si>
  <si>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</si>
  <si>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</si>
  <si>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</si>
  <si>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</si>
  <si>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</si>
  <si>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</si>
  <si>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</si>
  <si>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</si>
  <si>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</si>
  <si>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</si>
  <si>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</si>
  <si>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</si>
  <si>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</si>
  <si>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</si>
  <si>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</si>
  <si>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</si>
  <si>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</si>
  <si>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</si>
  <si>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</si>
  <si>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</si>
  <si>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</si>
  <si>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</si>
  <si>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</si>
  <si>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</si>
  <si>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</si>
  <si>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</si>
  <si>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</si>
  <si>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</si>
  <si>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</si>
  <si>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</si>
  <si>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</si>
  <si>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</si>
  <si>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</si>
  <si>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</si>
  <si>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</si>
  <si>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</si>
  <si>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</si>
  <si>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</si>
  <si>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</si>
  <si>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</si>
  <si>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</si>
  <si>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</si>
  <si>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</si>
  <si>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</si>
  <si>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</si>
  <si>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</si>
  <si>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</si>
  <si>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</si>
  <si>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</si>
  <si>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</si>
  <si>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</si>
  <si>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</si>
  <si>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</si>
  <si>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</si>
  <si>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</si>
  <si>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</si>
  <si>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</si>
  <si>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</si>
  <si>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</si>
  <si>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</si>
  <si>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</si>
  <si>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</si>
  <si>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</si>
  <si>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</si>
  <si>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</si>
  <si>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</si>
  <si>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</si>
  <si>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</si>
  <si>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</si>
  <si>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</si>
  <si>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</si>
  <si>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</si>
  <si>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</si>
  <si>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</si>
  <si>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</si>
  <si>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</si>
  <si>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</si>
  <si>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</si>
  <si>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</si>
  <si>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</si>
  <si>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</si>
  <si>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</si>
  <si>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</si>
  <si>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</si>
  <si>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</si>
  <si>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</si>
  <si>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</si>
  <si>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</si>
  <si>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</si>
  <si>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</si>
  <si>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</si>
  <si>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</si>
  <si>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</si>
  <si>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</si>
  <si>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</si>
  <si>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</si>
  <si>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</si>
  <si>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</si>
  <si>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</si>
  <si>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</si>
  <si>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</si>
  <si>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</si>
  <si>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</si>
  <si>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</si>
  <si>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</si>
  <si>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</si>
  <si>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</si>
  <si>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</si>
  <si>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</si>
  <si>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</si>
  <si>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</si>
  <si>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</si>
  <si>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</si>
  <si>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</si>
  <si>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</si>
  <si>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</si>
  <si>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</si>
  <si>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</si>
  <si>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</si>
  <si>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</si>
  <si>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</si>
  <si>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</si>
  <si>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</si>
  <si>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</si>
  <si>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</si>
  <si>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</si>
  <si>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</si>
  <si>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</si>
  <si>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</si>
  <si>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</si>
  <si>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</si>
  <si>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</si>
  <si>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</si>
  <si>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</si>
  <si>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</si>
  <si>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</si>
  <si>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</si>
  <si>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</si>
  <si>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</si>
  <si>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</si>
  <si>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</si>
  <si>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</si>
  <si>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</si>
  <si>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</si>
  <si>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</si>
  <si>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</si>
  <si>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</si>
  <si>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</si>
  <si>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</si>
  <si>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</si>
  <si>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</si>
  <si>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</si>
  <si>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</si>
  <si>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</si>
  <si>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</si>
  <si>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</si>
  <si>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</si>
  <si>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</si>
  <si>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</si>
  <si>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</si>
  <si>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</si>
  <si>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</si>
  <si>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</si>
  <si>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</si>
  <si>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</si>
  <si>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</si>
  <si>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</si>
  <si>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</si>
  <si>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</si>
  <si>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</si>
  <si>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</si>
  <si>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</si>
  <si>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</si>
  <si>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</si>
  <si>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</si>
  <si>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</si>
  <si>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</si>
  <si>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</si>
  <si>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</si>
  <si>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</si>
  <si>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</si>
  <si>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</si>
  <si>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</si>
  <si>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</si>
  <si>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</si>
  <si>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</si>
  <si>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</si>
  <si>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</si>
  <si>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</si>
  <si>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</si>
  <si>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</si>
  <si>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</si>
  <si>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</si>
  <si>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</si>
  <si>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</si>
  <si>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</si>
  <si>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</si>
  <si>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</si>
  <si>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</si>
  <si>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</si>
  <si>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</si>
  <si>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</si>
  <si>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</si>
  <si>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</si>
  <si>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</si>
  <si>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</si>
  <si>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</si>
  <si>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</si>
  <si>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</si>
  <si>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</si>
  <si>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</si>
  <si>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</si>
  <si>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</si>
  <si>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</si>
  <si>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</si>
  <si>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</si>
  <si>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</si>
  <si>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</si>
  <si>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</si>
  <si>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</si>
  <si>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</si>
  <si>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</si>
  <si>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</si>
  <si>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</si>
  <si>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</si>
  <si>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</si>
  <si>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</si>
  <si>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</si>
  <si>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</si>
  <si>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</si>
  <si>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</si>
  <si>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</si>
  <si>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</si>
  <si>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</si>
  <si>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</si>
  <si>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</si>
  <si>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</si>
  <si>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</si>
  <si>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</si>
  <si>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</si>
  <si>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</si>
  <si>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</si>
  <si>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</si>
  <si>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</si>
  <si>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</si>
  <si>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</si>
  <si>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</si>
  <si>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</si>
  <si>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</si>
  <si>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</si>
  <si>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</si>
  <si>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</si>
  <si>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</si>
  <si>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</si>
  <si>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</si>
  <si>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</si>
  <si>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</si>
  <si>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</si>
  <si>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</si>
  <si>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</si>
  <si>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</si>
  <si>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</si>
  <si>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</si>
  <si>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</si>
  <si>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</si>
  <si>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</si>
  <si>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</si>
  <si>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</si>
  <si>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</si>
  <si>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</si>
  <si>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</si>
  <si>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</si>
  <si>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</si>
  <si>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</si>
  <si>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</si>
  <si>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</si>
  <si>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</si>
  <si>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</si>
  <si>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</si>
  <si>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</si>
  <si>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</si>
  <si>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</si>
  <si>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</si>
  <si>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</si>
  <si>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</si>
  <si>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</si>
  <si>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</si>
  <si>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</si>
  <si>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</si>
  <si>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</si>
  <si>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</si>
  <si>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</si>
  <si>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</si>
  <si>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</si>
  <si>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</si>
  <si>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</si>
  <si>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</si>
  <si>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</si>
  <si>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</si>
  <si>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</si>
  <si>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</si>
  <si>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</si>
  <si>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</si>
  <si>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</si>
  <si>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</si>
  <si>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</si>
  <si>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</si>
  <si>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</si>
  <si>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</si>
  <si>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</si>
  <si>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</si>
  <si>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</si>
  <si>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</si>
  <si>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</si>
  <si>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</si>
  <si>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</si>
  <si>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</si>
  <si>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</si>
  <si>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</si>
  <si>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</si>
  <si>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</si>
  <si>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</si>
  <si>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</si>
  <si>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</si>
  <si>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</si>
  <si>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</si>
  <si>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</si>
  <si>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</si>
  <si>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</si>
  <si>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</si>
  <si>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</si>
  <si>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</si>
  <si>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</si>
  <si>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</si>
  <si>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</si>
  <si>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</si>
  <si>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</si>
  <si>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</si>
  <si>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</si>
  <si>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</si>
  <si>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</si>
  <si>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</si>
  <si>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</si>
  <si>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</si>
  <si>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</si>
  <si>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</si>
  <si>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</si>
  <si>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</si>
  <si>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</si>
  <si>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</si>
  <si>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</si>
  <si>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</si>
  <si>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</si>
  <si>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</si>
  <si>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</si>
  <si>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</si>
  <si>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</si>
  <si>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</si>
  <si>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</si>
  <si>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</si>
  <si>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</si>
  <si>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</si>
  <si>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</si>
  <si>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</si>
  <si>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</si>
  <si>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</si>
  <si>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</si>
  <si>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</si>
  <si>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</si>
  <si>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</si>
  <si>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</si>
  <si>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</si>
  <si>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</si>
  <si>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</si>
  <si>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</si>
  <si>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</si>
  <si>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</si>
  <si>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</si>
  <si>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</si>
  <si>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</si>
  <si>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</si>
  <si>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</si>
  <si>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</si>
  <si>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</si>
  <si>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</si>
  <si>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</si>
  <si>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</si>
  <si>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</si>
  <si>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</si>
  <si>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</si>
  <si>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</si>
  <si>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</si>
  <si>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</si>
  <si>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</si>
  <si>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</si>
  <si>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</si>
  <si>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</si>
  <si>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</si>
  <si>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</si>
  <si>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</si>
  <si>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</si>
  <si>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</si>
  <si>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</si>
  <si>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</si>
  <si>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</si>
  <si>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</si>
  <si>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</si>
  <si>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</si>
  <si>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</si>
  <si>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</si>
  <si>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</si>
  <si>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</si>
  <si>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</si>
  <si>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</si>
  <si>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</si>
  <si>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</si>
  <si>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</si>
  <si>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</si>
  <si>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</si>
  <si>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</si>
  <si>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</si>
  <si>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</si>
  <si>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</si>
  <si>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</si>
  <si>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</si>
  <si>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</si>
  <si>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</si>
  <si>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</si>
  <si>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</si>
  <si>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</si>
  <si>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</si>
  <si>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</si>
  <si>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</si>
  <si>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</si>
  <si>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</si>
  <si>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</si>
  <si>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</si>
  <si>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</si>
  <si>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</si>
  <si>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</si>
  <si>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</si>
  <si>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</si>
  <si>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</si>
  <si>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</si>
  <si>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</si>
  <si>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</si>
  <si>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</si>
  <si>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</si>
  <si>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</si>
  <si>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</si>
  <si>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</si>
  <si>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</si>
  <si>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</si>
  <si>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</si>
  <si>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</si>
  <si>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</si>
  <si>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</si>
  <si>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</si>
  <si>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</si>
  <si>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</si>
  <si>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</si>
  <si>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</si>
  <si>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</si>
  <si>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</si>
  <si>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</si>
  <si>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</si>
  <si>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</si>
  <si>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</si>
  <si>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</si>
  <si>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</si>
  <si>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</si>
  <si>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</si>
  <si>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</si>
  <si>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</si>
  <si>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</si>
  <si>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</si>
  <si>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</si>
  <si>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</si>
  <si>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</si>
  <si>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</si>
  <si>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</si>
  <si>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</si>
  <si>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</si>
  <si>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</si>
  <si>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</si>
  <si>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</si>
  <si>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</si>
  <si>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</si>
  <si>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</si>
  <si>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</si>
  <si>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</si>
  <si>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</si>
  <si>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</si>
  <si>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</si>
  <si>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</si>
  <si>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</si>
  <si>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</si>
  <si>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</si>
  <si>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</si>
  <si>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</si>
  <si>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</si>
  <si>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</si>
  <si>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</si>
  <si>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</si>
  <si>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</si>
  <si>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</si>
  <si>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</si>
  <si>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</si>
  <si>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</si>
  <si>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</si>
  <si>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</si>
  <si>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</si>
  <si>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</si>
  <si>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</si>
  <si>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</si>
  <si>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</si>
  <si>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</si>
  <si>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</si>
  <si>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</si>
  <si>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</si>
  <si>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</si>
  <si>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</si>
  <si>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</si>
  <si>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</si>
  <si>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</si>
  <si>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</si>
  <si>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</si>
  <si>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</si>
  <si>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</si>
  <si>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</si>
  <si>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</si>
  <si>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</si>
  <si>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</si>
  <si>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</si>
  <si>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</si>
  <si>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</si>
  <si>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</si>
  <si>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</si>
  <si>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</si>
  <si>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</si>
  <si>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</si>
  <si>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</si>
  <si>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</si>
  <si>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</si>
  <si>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</si>
  <si>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</si>
  <si>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</si>
  <si>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</si>
  <si>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</si>
  <si>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</si>
  <si>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</si>
  <si>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</si>
  <si>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</si>
  <si>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</si>
  <si>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</si>
  <si>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</si>
  <si>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</si>
  <si>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</si>
  <si>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</si>
  <si>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</si>
  <si>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</si>
  <si>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</si>
  <si>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</si>
  <si>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</si>
  <si>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</si>
  <si>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</si>
  <si>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</si>
  <si>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</si>
  <si>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</si>
  <si>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</si>
  <si>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</si>
  <si>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</si>
  <si>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</si>
  <si>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</si>
  <si>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</si>
  <si>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</si>
  <si>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</si>
  <si>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</si>
  <si>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</si>
  <si>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</si>
  <si>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</si>
  <si>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</si>
  <si>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</si>
  <si>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</si>
  <si>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</si>
  <si>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</si>
  <si>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</si>
  <si>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</si>
  <si>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</si>
  <si>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</si>
  <si>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</si>
  <si>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</si>
  <si>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</si>
  <si>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</si>
  <si>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</si>
  <si>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</si>
  <si>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</si>
  <si>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</si>
  <si>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</si>
  <si>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</si>
  <si>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</si>
  <si>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</si>
  <si>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</si>
  <si>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</si>
  <si>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</si>
  <si>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</si>
  <si>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</si>
  <si>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</si>
  <si>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</si>
  <si>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</si>
  <si>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</si>
  <si>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</si>
  <si>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</si>
  <si>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</si>
  <si>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</si>
  <si>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</si>
  <si>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</si>
  <si>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</si>
  <si>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</si>
  <si>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</si>
  <si>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</si>
  <si>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</si>
  <si>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</si>
  <si>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</si>
  <si>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</si>
  <si>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</si>
  <si>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</si>
  <si>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</si>
  <si>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</si>
  <si>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</si>
  <si>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</si>
  <si>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</si>
  <si>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</si>
  <si>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</si>
  <si>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</si>
  <si>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</si>
  <si>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</si>
  <si>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</si>
  <si>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</si>
  <si>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</si>
  <si>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</si>
  <si>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</si>
  <si>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</si>
  <si>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</si>
  <si>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</si>
  <si>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</si>
  <si>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</si>
  <si>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</si>
  <si>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</si>
  <si>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</si>
  <si>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</si>
  <si>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</si>
  <si>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</si>
  <si>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</si>
  <si>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</si>
  <si>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</si>
  <si>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</si>
  <si>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</si>
  <si>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</si>
  <si>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</si>
  <si>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</si>
  <si>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</si>
  <si>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</si>
  <si>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</si>
  <si>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</si>
  <si>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</si>
  <si>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</si>
  <si>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</si>
  <si>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</si>
  <si>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</si>
  <si>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</si>
  <si>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</si>
  <si>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</si>
  <si>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</si>
  <si>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</si>
  <si>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</si>
  <si>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</si>
  <si>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</si>
  <si>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</si>
  <si>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</si>
  <si>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</si>
  <si>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</si>
  <si>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</si>
  <si>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</si>
  <si>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</si>
  <si>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</si>
  <si>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</si>
  <si>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</si>
  <si>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</si>
  <si>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</si>
  <si>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</si>
  <si>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</si>
  <si>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</si>
  <si>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</si>
  <si>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</si>
  <si>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</si>
  <si>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</si>
  <si>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</si>
  <si>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</si>
  <si>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</si>
  <si>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</si>
  <si>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</si>
  <si>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</si>
  <si>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</si>
  <si>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</si>
  <si>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</si>
  <si>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</si>
  <si>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</si>
  <si>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</si>
  <si>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</si>
  <si>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</si>
  <si>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</si>
  <si>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</si>
  <si>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</si>
  <si>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</si>
  <si>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</si>
  <si>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</si>
  <si>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</si>
  <si>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</si>
  <si>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</si>
  <si>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</si>
  <si>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</si>
  <si>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</si>
  <si>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</si>
  <si>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</si>
  <si>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</si>
  <si>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</si>
  <si>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</si>
  <si>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</si>
  <si>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</si>
  <si>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</si>
  <si>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</si>
  <si>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</si>
  <si>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</si>
  <si>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</si>
  <si>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</si>
  <si>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</si>
  <si>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</si>
  <si>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</si>
  <si>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</si>
  <si>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</si>
  <si>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</si>
  <si>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</si>
  <si>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</si>
  <si>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</si>
  <si>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</si>
  <si>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</si>
  <si>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</si>
  <si>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</si>
  <si>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</si>
  <si>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</si>
  <si>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</si>
  <si>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</si>
  <si>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</si>
  <si>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</si>
  <si>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</si>
  <si>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</si>
  <si>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</si>
  <si>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</si>
  <si>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</si>
  <si>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</si>
  <si>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</si>
  <si>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</si>
  <si>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</si>
  <si>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</si>
  <si>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</si>
  <si>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</si>
  <si>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</si>
  <si>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</si>
  <si>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</si>
  <si>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</si>
  <si>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</si>
  <si>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</si>
  <si>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</si>
  <si>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</si>
  <si>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</si>
  <si>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</si>
  <si>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</si>
  <si>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</si>
  <si>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</si>
  <si>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</si>
  <si>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</si>
  <si>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</si>
  <si>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</si>
  <si>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</si>
  <si>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</si>
  <si>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</si>
  <si>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</si>
  <si>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</si>
  <si>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</si>
  <si>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</si>
  <si>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</si>
  <si>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</si>
  <si>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</si>
  <si>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</si>
  <si>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</si>
  <si>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</si>
  <si>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</si>
  <si>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</si>
  <si>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</si>
  <si>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</si>
  <si>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</si>
  <si>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</si>
  <si>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</si>
  <si>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</si>
  <si>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</si>
  <si>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</si>
  <si>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</si>
  <si>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</si>
  <si>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</si>
  <si>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</si>
  <si>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</si>
  <si>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</si>
  <si>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</si>
  <si>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</si>
  <si>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</si>
  <si>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</si>
  <si>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</si>
  <si>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</si>
  <si>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</si>
  <si>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</si>
  <si>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</si>
  <si>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</si>
  <si>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</si>
  <si>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</si>
  <si>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</si>
  <si>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</si>
  <si>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</si>
  <si>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</si>
  <si>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</si>
  <si>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</si>
  <si>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</si>
  <si>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</si>
  <si>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</si>
  <si>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</si>
  <si>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</si>
  <si>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</si>
  <si>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</si>
  <si>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</si>
  <si>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</si>
  <si>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</si>
  <si>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</si>
  <si>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</si>
  <si>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</si>
  <si>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</si>
  <si>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</si>
  <si>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</si>
  <si>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</si>
  <si>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</si>
  <si>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</si>
  <si>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</si>
  <si>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</si>
  <si>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</si>
  <si>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</si>
  <si>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</si>
  <si>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</si>
  <si>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</si>
  <si>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</si>
  <si>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</si>
  <si>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</si>
  <si>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</si>
  <si>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</si>
  <si>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</si>
  <si>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</si>
  <si>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</si>
  <si>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</si>
  <si>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</si>
  <si>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</si>
  <si>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</si>
  <si>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</si>
  <si>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</si>
  <si>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</si>
  <si>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</si>
  <si>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</si>
  <si>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</si>
  <si>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</si>
  <si>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</si>
  <si>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</si>
  <si>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</si>
  <si>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</si>
  <si>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</si>
  <si>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</si>
  <si>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</si>
  <si>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</si>
  <si>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</si>
  <si>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</si>
  <si>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</si>
  <si>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</si>
  <si>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</si>
  <si>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</si>
  <si>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</si>
  <si>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</si>
  <si>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</si>
  <si>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</si>
  <si>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</si>
  <si>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</si>
  <si>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</si>
  <si>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</si>
  <si>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</si>
  <si>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</si>
  <si>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</si>
  <si>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</si>
  <si>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</si>
  <si>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</si>
  <si>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</si>
  <si>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</si>
  <si>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</si>
  <si>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</si>
  <si>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</si>
  <si>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</si>
  <si>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</si>
  <si>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</si>
  <si>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</si>
  <si>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</si>
  <si>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</si>
  <si>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</si>
  <si>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</si>
  <si>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</si>
  <si>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</si>
  <si>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</si>
  <si>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</si>
  <si>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</si>
  <si>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</si>
  <si>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</si>
  <si>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</si>
  <si>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</si>
  <si>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</si>
  <si>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</si>
  <si>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</si>
  <si>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</si>
  <si>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</si>
  <si>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</si>
  <si>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</si>
  <si>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</si>
  <si>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</si>
  <si>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</si>
  <si>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</si>
  <si>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</si>
  <si>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</si>
  <si>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</si>
  <si>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</si>
  <si>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</si>
  <si>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</si>
  <si>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</si>
  <si>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</si>
  <si>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</si>
  <si>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</si>
  <si>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</si>
  <si>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</si>
  <si>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</si>
  <si>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</si>
  <si>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</si>
  <si>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</si>
  <si>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</si>
  <si>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</si>
  <si>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</si>
  <si>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</si>
  <si>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</si>
  <si>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</si>
  <si>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</si>
  <si>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</si>
  <si>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</si>
  <si>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</si>
  <si>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</si>
  <si>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</si>
  <si>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</si>
  <si>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</si>
  <si>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</si>
  <si>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</si>
  <si>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</si>
  <si>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</si>
  <si>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</si>
  <si>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</si>
  <si>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</si>
  <si>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</si>
  <si>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</si>
  <si>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</si>
  <si>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</si>
  <si>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</si>
  <si>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</si>
  <si>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</si>
  <si>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</si>
  <si>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</si>
  <si>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</si>
  <si>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</si>
  <si>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</si>
  <si>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</si>
  <si>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</si>
  <si>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</si>
  <si>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</si>
  <si>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</si>
  <si>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</si>
  <si>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</si>
  <si>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</si>
  <si>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</si>
  <si>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</si>
  <si>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</si>
  <si>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</si>
  <si>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</si>
  <si>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</si>
  <si>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</si>
  <si>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</si>
  <si>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</si>
  <si>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</si>
  <si>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</si>
  <si>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</si>
  <si>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</si>
  <si>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</si>
  <si>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</si>
  <si>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</si>
  <si>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</si>
  <si>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</si>
  <si>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</si>
  <si>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</si>
  <si>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</si>
  <si>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</si>
  <si>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</si>
  <si>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</si>
  <si>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</si>
  <si>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</si>
  <si>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</si>
  <si>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</si>
  <si>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</si>
  <si>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</si>
  <si>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</si>
  <si>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</si>
  <si>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</si>
  <si>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</si>
  <si>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</si>
  <si>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</si>
  <si>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</si>
  <si>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</si>
  <si>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</si>
  <si>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</si>
  <si>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</si>
  <si>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</si>
  <si>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</si>
  <si>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</si>
  <si>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</si>
  <si>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</si>
  <si>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</si>
  <si>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</si>
  <si>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</si>
  <si>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</si>
  <si>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</si>
  <si>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</si>
  <si>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</si>
  <si>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</si>
  <si>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</si>
  <si>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</si>
  <si>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</si>
  <si>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</si>
  <si>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</si>
  <si>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</si>
  <si>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</si>
  <si>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</si>
  <si>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</si>
  <si>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</si>
  <si>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</si>
  <si>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</si>
  <si>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</si>
  <si>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</si>
  <si>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</si>
  <si>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</si>
  <si>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</si>
  <si>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</si>
  <si>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</si>
  <si>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</si>
  <si>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</si>
  <si>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</si>
  <si>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</si>
  <si>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</si>
  <si>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</si>
  <si>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</si>
  <si>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</si>
  <si>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</si>
  <si>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</si>
  <si>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</si>
  <si>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</si>
  <si>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</si>
  <si>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</si>
  <si>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</si>
  <si>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</si>
  <si>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</si>
  <si>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</si>
  <si>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</si>
  <si>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</si>
  <si>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</si>
  <si>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</si>
  <si>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</si>
  <si>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</si>
  <si>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</si>
  <si>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</si>
  <si>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</si>
  <si>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</si>
  <si>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</si>
  <si>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</si>
  <si>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</si>
  <si>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</si>
  <si>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</si>
  <si>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</si>
  <si>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</si>
  <si>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</si>
  <si>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</si>
  <si>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</si>
  <si>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</si>
  <si>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</si>
  <si>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</si>
  <si>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</si>
  <si>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</si>
  <si>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</si>
  <si>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</si>
  <si>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</si>
  <si>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</si>
  <si>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</si>
  <si>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</si>
  <si>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</si>
  <si>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</si>
  <si>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</si>
  <si>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</si>
  <si>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</si>
  <si>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</si>
  <si>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</si>
  <si>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</si>
  <si>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</si>
  <si>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</si>
  <si>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</si>
  <si>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</si>
  <si>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</si>
  <si>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</si>
  <si>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</si>
  <si>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</si>
  <si>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</si>
  <si>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</si>
  <si>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</si>
  <si>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</si>
  <si>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</si>
  <si>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</si>
  <si>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</si>
  <si>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</si>
  <si>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</si>
  <si>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</si>
  <si>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</si>
  <si>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</si>
  <si>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</si>
  <si>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</si>
  <si>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</si>
  <si>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</si>
  <si>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</si>
  <si>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</si>
  <si>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</si>
  <si>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</si>
  <si>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</si>
  <si>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</si>
  <si>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</si>
  <si>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</si>
  <si>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</si>
  <si>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</si>
  <si>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</si>
  <si>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</si>
  <si>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</si>
  <si>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</si>
  <si>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</si>
  <si>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</si>
  <si>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</si>
  <si>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</si>
  <si>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</si>
  <si>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</si>
  <si>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</si>
  <si>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</si>
  <si>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</si>
  <si>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</si>
  <si>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</si>
  <si>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</si>
  <si>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</si>
  <si>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</si>
  <si>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</si>
  <si>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</si>
  <si>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</si>
  <si>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</si>
  <si>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</si>
  <si>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</si>
  <si>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</si>
  <si>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</si>
  <si>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</si>
  <si>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</si>
  <si>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</si>
  <si>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</si>
  <si>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</si>
  <si>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</si>
  <si>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</si>
  <si>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</si>
  <si>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</si>
  <si>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</si>
  <si>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</si>
  <si>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</si>
  <si>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</si>
  <si>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</si>
  <si>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</si>
  <si>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</si>
  <si>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</si>
  <si>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</si>
  <si>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</si>
  <si>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</si>
  <si>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</si>
  <si>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</si>
  <si>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</si>
  <si>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</si>
  <si>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</si>
  <si>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</si>
  <si>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</si>
  <si>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</si>
  <si>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</si>
  <si>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</si>
  <si>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</si>
  <si>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</si>
  <si>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</si>
  <si>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</si>
  <si>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</si>
  <si>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</si>
  <si>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</si>
  <si>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</si>
  <si>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</si>
  <si>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</si>
  <si>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</si>
  <si>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</si>
  <si>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</si>
  <si>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</si>
  <si>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</si>
  <si>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</si>
  <si>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</si>
  <si>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</si>
  <si>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</si>
  <si>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</si>
  <si>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</si>
  <si>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</si>
  <si>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</si>
  <si>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</si>
  <si>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</si>
  <si>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</si>
  <si>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</si>
  <si>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</si>
  <si>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</si>
  <si>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</si>
  <si>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</si>
  <si>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</si>
  <si>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</si>
  <si>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</si>
  <si>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</si>
  <si>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</si>
  <si>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</si>
  <si>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</si>
  <si>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</si>
  <si>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</si>
  <si>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</si>
  <si>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</si>
  <si>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</si>
  <si>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</si>
  <si>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</si>
  <si>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</si>
  <si>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</si>
  <si>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</si>
  <si>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</si>
  <si>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</si>
  <si>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</si>
  <si>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</si>
  <si>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</si>
  <si>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</si>
  <si>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</si>
  <si>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</si>
  <si>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</si>
  <si>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</si>
  <si>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</si>
  <si>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</si>
  <si>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</si>
  <si>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</si>
  <si>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</si>
  <si>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</si>
  <si>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</si>
  <si>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</si>
  <si>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</si>
  <si>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</si>
  <si>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</si>
  <si>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</si>
  <si>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</si>
  <si>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</si>
  <si>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</si>
  <si>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</si>
  <si>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</si>
  <si>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</si>
  <si>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</si>
  <si>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</si>
  <si>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</si>
  <si>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</si>
  <si>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</si>
  <si>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</si>
  <si>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</si>
  <si>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</si>
  <si>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</si>
  <si>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</si>
  <si>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</si>
  <si>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</si>
  <si>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</si>
  <si>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</si>
  <si>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</si>
  <si>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</si>
  <si>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</si>
  <si>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</si>
  <si>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</si>
  <si>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</si>
  <si>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</si>
  <si>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</si>
  <si>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</si>
  <si>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</si>
  <si>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</si>
  <si>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</si>
  <si>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</si>
  <si>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</si>
  <si>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</si>
  <si>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</si>
  <si>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</si>
  <si>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</si>
  <si>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</si>
  <si>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</si>
  <si>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</si>
  <si>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</si>
  <si>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</si>
  <si>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</si>
  <si>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</si>
  <si>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</si>
  <si>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</si>
  <si>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</si>
  <si>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</si>
  <si>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</si>
  <si>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</si>
  <si>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</si>
  <si>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</si>
  <si>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</si>
  <si>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</si>
  <si>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</si>
  <si>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</si>
  <si>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</si>
  <si>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</si>
  <si>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</si>
  <si>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</si>
  <si>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</si>
  <si>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</si>
  <si>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</si>
  <si>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</si>
  <si>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</si>
  <si>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</si>
  <si>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</si>
  <si>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</si>
  <si>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</si>
  <si>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</si>
  <si>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</si>
  <si>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</si>
  <si>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</si>
  <si>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</si>
  <si>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</si>
  <si>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</si>
  <si>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</si>
  <si>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</si>
  <si>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</si>
  <si>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</si>
  <si>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</si>
  <si>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</si>
  <si>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</si>
  <si>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</si>
  <si>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</si>
  <si>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</si>
  <si>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</si>
  <si>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</si>
  <si>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</si>
  <si>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</si>
  <si>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</si>
  <si>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</si>
  <si>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</si>
  <si>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</si>
  <si>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</si>
  <si>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</si>
  <si>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</si>
  <si>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</si>
  <si>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</si>
  <si>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</si>
  <si>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</si>
  <si>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</si>
  <si>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</si>
  <si>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</si>
  <si>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</si>
  <si>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</si>
  <si>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</si>
  <si>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</si>
  <si>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</si>
  <si>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</si>
  <si>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</si>
  <si>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</si>
  <si>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</si>
  <si>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</si>
  <si>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</si>
  <si>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</si>
  <si>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</si>
  <si>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</si>
  <si>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</si>
  <si>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</si>
  <si>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</si>
  <si>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</si>
  <si>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</si>
  <si>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</si>
  <si>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</si>
  <si>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</si>
  <si>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</si>
  <si>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</si>
  <si>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</si>
  <si>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</si>
  <si>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</si>
  <si>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</si>
  <si>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</si>
  <si>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</si>
  <si>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</si>
  <si>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</si>
  <si>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</si>
  <si>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</si>
  <si>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</si>
  <si>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</si>
  <si>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</si>
  <si>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</si>
  <si>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</si>
  <si>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</si>
  <si>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</si>
  <si>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</si>
  <si>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</si>
  <si>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</si>
  <si>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</si>
  <si>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</si>
  <si>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</si>
  <si>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</si>
  <si>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</si>
  <si>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</si>
  <si>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</si>
  <si>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</si>
  <si>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</si>
  <si>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</si>
  <si>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</si>
  <si>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</si>
  <si>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</si>
  <si>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</si>
  <si>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</si>
  <si>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</si>
  <si>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</si>
  <si>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</si>
  <si>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</si>
  <si>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</si>
  <si>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</si>
  <si>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</si>
  <si>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</si>
  <si>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</si>
  <si>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</si>
  <si>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</si>
  <si>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</si>
  <si>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</si>
  <si>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</si>
  <si>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</si>
  <si>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</si>
  <si>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</si>
  <si>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</si>
  <si>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</si>
  <si>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</si>
  <si>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</si>
  <si>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</si>
  <si>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</si>
  <si>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</si>
  <si>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</si>
  <si>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</si>
  <si>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</si>
  <si>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</si>
  <si>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</si>
  <si>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</si>
  <si>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</si>
  <si>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</si>
  <si>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</si>
  <si>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</si>
  <si>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</si>
  <si>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</si>
  <si>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</si>
  <si>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</si>
  <si>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</si>
  <si>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</si>
  <si>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</si>
  <si>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</si>
  <si>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</si>
  <si>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</si>
  <si>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</si>
  <si>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</si>
  <si>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</si>
  <si>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</si>
  <si>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</si>
  <si>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</si>
  <si>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</si>
  <si>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</si>
  <si>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</si>
  <si>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</si>
  <si>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</si>
  <si>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</si>
  <si>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</si>
  <si>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</si>
  <si>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</si>
  <si>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</si>
  <si>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</si>
  <si>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</si>
  <si>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</si>
  <si>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</si>
  <si>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</si>
  <si>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</si>
  <si>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</si>
  <si>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</si>
  <si>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</si>
  <si>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</si>
  <si>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</si>
  <si>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</si>
  <si>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</si>
  <si>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</si>
  <si>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</si>
  <si>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</si>
  <si>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</si>
  <si>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</si>
  <si>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</si>
  <si>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</si>
  <si>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</si>
  <si>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</si>
  <si>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</si>
  <si>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</si>
  <si>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</si>
  <si>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</si>
  <si>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</si>
  <si>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</si>
  <si>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</si>
  <si>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</si>
  <si>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</si>
  <si>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</si>
  <si>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</si>
  <si>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</si>
  <si>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</si>
  <si>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</si>
  <si>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</si>
  <si>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</si>
  <si>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</si>
  <si>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</si>
  <si>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</si>
  <si>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</si>
  <si>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</si>
  <si>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</si>
  <si>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</si>
  <si>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</si>
  <si>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</si>
  <si>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</si>
  <si>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</si>
  <si>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</si>
  <si>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</si>
  <si>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</si>
  <si>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</si>
  <si>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</si>
  <si>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</si>
  <si>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</si>
  <si>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</si>
  <si>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</si>
  <si>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</si>
  <si>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</si>
  <si>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</si>
  <si>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</si>
  <si>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</si>
  <si>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</si>
  <si>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</si>
  <si>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</si>
  <si>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</si>
  <si>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</si>
  <si>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</si>
  <si>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</si>
  <si>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</si>
  <si>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</si>
  <si>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</si>
  <si>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</si>
  <si>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</si>
  <si>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</si>
  <si>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</si>
  <si>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</si>
  <si>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</si>
  <si>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</si>
  <si>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</si>
  <si>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</si>
  <si>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</si>
  <si>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</si>
  <si>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</si>
  <si>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</si>
  <si>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</si>
  <si>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</si>
  <si>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</si>
  <si>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</si>
  <si>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</si>
  <si>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</si>
  <si>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</si>
  <si>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</si>
  <si>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</si>
  <si>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</si>
  <si>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</si>
  <si>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</si>
  <si>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</si>
  <si>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</si>
  <si>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</si>
  <si>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</si>
  <si>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</si>
  <si>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</si>
  <si>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</si>
  <si>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</si>
  <si>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</si>
  <si>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</si>
  <si>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</si>
  <si>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</si>
  <si>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</si>
  <si>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</si>
  <si>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</si>
  <si>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</si>
  <si>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</si>
  <si>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</si>
  <si>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</si>
  <si>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</si>
  <si>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</si>
  <si>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</si>
  <si>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</si>
  <si>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</si>
  <si>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</si>
  <si>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</si>
  <si>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</si>
  <si>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</si>
  <si>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</si>
  <si>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</si>
  <si>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</si>
  <si>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</si>
  <si>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</si>
  <si>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</si>
  <si>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</si>
  <si>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</si>
  <si>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</si>
  <si>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</si>
  <si>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</si>
  <si>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</si>
  <si>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</si>
  <si>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</si>
  <si>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</si>
  <si>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</si>
  <si>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</si>
  <si>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</si>
  <si>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</si>
  <si>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</si>
  <si>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</si>
  <si>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</si>
  <si>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</si>
  <si>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</si>
  <si>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</si>
  <si>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</si>
  <si>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</si>
  <si>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</si>
  <si>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</si>
  <si>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</si>
  <si>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</si>
  <si>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</si>
  <si>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</si>
  <si>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</si>
  <si>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</si>
  <si>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</si>
  <si>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</si>
  <si>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</si>
  <si>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</si>
  <si>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</si>
  <si>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</si>
  <si>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</si>
  <si>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</si>
  <si>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</si>
  <si>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</si>
  <si>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</si>
  <si>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</si>
  <si>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</si>
  <si>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</si>
  <si>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</si>
  <si>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</si>
  <si>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</si>
  <si>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</si>
  <si>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</si>
  <si>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</si>
  <si>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</si>
  <si>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</si>
  <si>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</si>
  <si>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</si>
  <si>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</si>
  <si>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</si>
  <si>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</si>
  <si>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</si>
  <si>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</si>
  <si>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</si>
  <si>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</si>
  <si>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</si>
  <si>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</si>
  <si>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</si>
  <si>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</si>
  <si>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</si>
  <si>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</si>
  <si>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</si>
  <si>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</si>
  <si>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</si>
  <si>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</si>
  <si>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</si>
  <si>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</si>
  <si>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</si>
  <si>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</si>
  <si>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</si>
  <si>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</si>
  <si>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</si>
  <si>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</si>
  <si>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</si>
  <si>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</si>
  <si>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</si>
  <si>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</si>
  <si>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</si>
  <si>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</si>
  <si>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</si>
  <si>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</si>
  <si>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</si>
  <si>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</si>
  <si>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</si>
  <si>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</si>
  <si>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</si>
  <si>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</si>
  <si>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</si>
  <si>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</si>
  <si>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</si>
  <si>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</si>
  <si>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</si>
  <si>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</si>
  <si>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</si>
  <si>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</si>
  <si>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</si>
  <si>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</si>
  <si>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</si>
  <si>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</si>
  <si>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</si>
  <si>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</si>
  <si>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</si>
  <si>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</si>
  <si>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</si>
  <si>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</si>
  <si>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</si>
  <si>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</si>
  <si>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</si>
  <si>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</si>
  <si>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</si>
  <si>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</si>
  <si>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</si>
  <si>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</si>
  <si>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</si>
  <si>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</si>
  <si>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</si>
  <si>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</si>
  <si>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</si>
  <si>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</si>
  <si>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</si>
  <si>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</si>
  <si>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</si>
  <si>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</si>
  <si>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</si>
  <si>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</si>
  <si>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</si>
  <si>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</si>
  <si>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</si>
  <si>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</si>
  <si>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</si>
  <si>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</si>
  <si>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</si>
  <si>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</si>
  <si>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</si>
  <si>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</si>
  <si>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</si>
  <si>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</si>
  <si>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</si>
  <si>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</si>
  <si>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</si>
  <si>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</si>
  <si>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</si>
  <si>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</si>
  <si>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</si>
  <si>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</si>
  <si>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</si>
  <si>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</si>
  <si>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</si>
  <si>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</si>
  <si>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</si>
  <si>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</si>
  <si>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</si>
  <si>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</si>
  <si>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</si>
  <si>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</si>
  <si>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</si>
  <si>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</si>
  <si>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</si>
  <si>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</si>
  <si>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</si>
  <si>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</si>
  <si>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</si>
  <si>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</si>
  <si>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</si>
  <si>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</si>
  <si>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</si>
  <si>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</si>
  <si>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</si>
  <si>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</si>
  <si>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</si>
  <si>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</si>
  <si>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</si>
  <si>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</si>
  <si>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</si>
  <si>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</si>
  <si>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</si>
  <si>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</si>
  <si>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</si>
  <si>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</si>
  <si>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</si>
  <si>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</si>
  <si>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</si>
  <si>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</si>
  <si>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</si>
  <si>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</si>
  <si>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</si>
  <si>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</si>
  <si>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</si>
  <si>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</si>
  <si>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</si>
  <si>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</si>
  <si>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</si>
  <si>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</si>
  <si>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</si>
  <si>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</si>
  <si>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</si>
  <si>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</si>
  <si>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</si>
  <si>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</si>
  <si>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</si>
  <si>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</si>
  <si>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</si>
  <si>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</si>
  <si>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</si>
  <si>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</si>
  <si>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</si>
  <si>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</si>
  <si>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</si>
  <si>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</si>
  <si>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</si>
  <si>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</si>
  <si>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</si>
  <si>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</si>
  <si>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</si>
  <si>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</si>
  <si>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</si>
  <si>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</si>
  <si>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</si>
  <si>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</si>
  <si>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</si>
  <si>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</si>
  <si>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</si>
  <si>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</si>
  <si>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</si>
  <si>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</si>
  <si>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</si>
  <si>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</si>
  <si>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</si>
  <si>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</si>
  <si>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</si>
  <si>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</si>
  <si>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</si>
  <si>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</si>
  <si>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</si>
  <si>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</si>
  <si>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</si>
  <si>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</si>
  <si>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</si>
  <si>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</si>
  <si>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</si>
  <si>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</si>
  <si>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</si>
  <si>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</si>
  <si>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</si>
  <si>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</si>
  <si>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</si>
  <si>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</si>
  <si>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</si>
  <si>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</si>
  <si>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</si>
  <si>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</si>
  <si>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</si>
  <si>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</si>
  <si>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</si>
  <si>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</si>
  <si>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</si>
  <si>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</si>
  <si>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</si>
  <si>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</si>
  <si>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</si>
  <si>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</si>
  <si>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</si>
  <si>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</si>
  <si>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</si>
  <si>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</si>
  <si>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</si>
  <si>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</si>
  <si>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</si>
  <si>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</si>
  <si>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</si>
  <si>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</si>
  <si>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</si>
  <si>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</si>
  <si>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</si>
  <si>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</si>
  <si>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</si>
  <si>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</si>
  <si>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</si>
  <si>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</si>
  <si>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</si>
  <si>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</si>
  <si>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</si>
  <si>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</si>
  <si>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</si>
  <si>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</si>
  <si>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</si>
  <si>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</si>
  <si>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</si>
  <si>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</si>
  <si>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</si>
  <si>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</si>
  <si>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</si>
  <si>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</si>
  <si>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</si>
  <si>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</si>
  <si>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</si>
  <si>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</si>
  <si>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</si>
  <si>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</si>
  <si>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</si>
  <si>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</si>
  <si>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</si>
  <si>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</si>
  <si>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</si>
  <si>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</si>
  <si>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</si>
  <si>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</si>
  <si>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</si>
  <si>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</si>
  <si>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</si>
  <si>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</si>
  <si>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</si>
  <si>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</si>
  <si>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</si>
  <si>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</si>
  <si>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</si>
  <si>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</si>
  <si>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</si>
  <si>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</si>
  <si>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</si>
  <si>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</si>
  <si>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</si>
  <si>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</si>
  <si>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</si>
  <si>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</si>
  <si>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</si>
  <si>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</si>
  <si>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</si>
  <si>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</si>
  <si>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</si>
  <si>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</si>
  <si>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</si>
  <si>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</si>
  <si>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</si>
  <si>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</si>
  <si>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</si>
  <si>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</si>
  <si>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</si>
  <si>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</si>
  <si>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</si>
  <si>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</si>
  <si>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</si>
  <si>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</si>
  <si>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</si>
  <si>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</si>
  <si>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</si>
  <si>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</si>
  <si>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</si>
  <si>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</si>
  <si>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</si>
  <si>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</si>
  <si>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</si>
  <si>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</si>
  <si>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</si>
  <si>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</si>
  <si>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</si>
  <si>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</si>
  <si>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</si>
  <si>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</si>
  <si>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</si>
  <si>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</si>
  <si>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</si>
  <si>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</si>
  <si>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</si>
  <si>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</si>
  <si>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</si>
  <si>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</si>
  <si>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</si>
  <si>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</si>
  <si>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</si>
  <si>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</si>
  <si>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</si>
  <si>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</si>
  <si>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</si>
  <si>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</si>
  <si>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</si>
  <si>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</si>
  <si>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</si>
  <si>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</si>
  <si>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</si>
  <si>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</si>
  <si>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</si>
  <si>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</si>
  <si>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</si>
  <si>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</si>
  <si>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</si>
  <si>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</si>
  <si>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</si>
  <si>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</si>
  <si>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</si>
  <si>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</si>
  <si>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</si>
  <si>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</si>
  <si>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</si>
  <si>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</si>
  <si>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</si>
  <si>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</si>
  <si>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</si>
  <si>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</si>
  <si>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</si>
  <si>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</si>
  <si>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</si>
  <si>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</si>
  <si>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</si>
  <si>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</si>
  <si>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</si>
  <si>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</si>
  <si>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</si>
  <si>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</si>
  <si>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</si>
  <si>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</si>
  <si>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</si>
  <si>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</si>
  <si>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</si>
  <si>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</si>
  <si>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</si>
  <si>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</si>
  <si>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</si>
  <si>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</si>
  <si>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</si>
  <si>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</si>
  <si>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</si>
  <si>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</si>
  <si>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</si>
  <si>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</si>
  <si>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</si>
  <si>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</si>
  <si>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</si>
  <si>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</si>
  <si>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</si>
  <si>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</si>
  <si>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</si>
  <si>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</si>
  <si>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</si>
  <si>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</si>
  <si>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</si>
  <si>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</si>
  <si>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</si>
  <si>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</si>
  <si>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</si>
  <si>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</si>
  <si>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</si>
  <si>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</si>
  <si>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</si>
  <si>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</si>
  <si>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</si>
  <si>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</si>
  <si>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</si>
  <si>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</si>
  <si>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</si>
  <si>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</si>
  <si>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</si>
  <si>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</si>
  <si>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</si>
  <si>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</si>
  <si>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</si>
  <si>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</si>
  <si>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</si>
  <si>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</si>
  <si>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</si>
  <si>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</si>
  <si>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</si>
  <si>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</si>
  <si>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</si>
  <si>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</si>
  <si>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</si>
  <si>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</si>
  <si>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</si>
  <si>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</si>
  <si>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</si>
  <si>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</si>
  <si>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</si>
  <si>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</si>
  <si>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</si>
  <si>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</si>
  <si>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</si>
  <si>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</si>
  <si>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</si>
  <si>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</si>
  <si>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</si>
  <si>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</si>
  <si>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</si>
  <si>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</si>
  <si>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</si>
  <si>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</si>
  <si>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</si>
  <si>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</si>
  <si>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</si>
  <si>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</si>
  <si>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</si>
  <si>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</si>
  <si>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</si>
  <si>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</si>
  <si>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</si>
  <si>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</si>
  <si>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</si>
  <si>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</si>
  <si>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</si>
  <si>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</si>
  <si>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</si>
  <si>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</si>
  <si>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</si>
  <si>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</si>
  <si>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</si>
  <si>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</si>
  <si>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</si>
  <si>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</si>
  <si>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</si>
  <si>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</si>
  <si>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</si>
  <si>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</si>
  <si>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</si>
  <si>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</si>
  <si>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</si>
  <si>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</si>
  <si>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</si>
  <si>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</si>
  <si>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</si>
  <si>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</si>
  <si>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</si>
  <si>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</si>
  <si>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</si>
  <si>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</si>
  <si>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</si>
  <si>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</si>
  <si>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</si>
  <si>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</si>
  <si>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</si>
  <si>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</si>
  <si>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</si>
  <si>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</si>
  <si>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</si>
  <si>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</si>
  <si>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</si>
  <si>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</si>
  <si>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</si>
  <si>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</si>
  <si>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</si>
  <si>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</si>
  <si>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</si>
  <si>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</si>
  <si>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</si>
  <si>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</si>
  <si>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</si>
  <si>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</si>
  <si>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</si>
  <si>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</si>
  <si>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</si>
  <si>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</si>
  <si>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</si>
  <si>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</si>
  <si>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</si>
  <si>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</si>
  <si>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</si>
  <si>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</si>
  <si>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</si>
  <si>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</si>
  <si>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</si>
  <si>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</si>
  <si>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</si>
  <si>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</si>
  <si>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</si>
  <si>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</si>
  <si>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</si>
  <si>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</si>
  <si>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</si>
  <si>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</si>
  <si>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</si>
  <si>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</si>
  <si>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</si>
  <si>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</si>
  <si>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</si>
  <si>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</si>
  <si>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</si>
  <si>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</si>
  <si>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</si>
  <si>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</si>
  <si>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</si>
  <si>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</si>
  <si>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</si>
  <si>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</si>
  <si>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</si>
  <si>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</si>
  <si>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</si>
  <si>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</si>
  <si>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</si>
  <si>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</si>
  <si>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</si>
  <si>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</si>
  <si>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</si>
  <si>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</si>
  <si>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</si>
  <si>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</si>
  <si>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</si>
  <si>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</si>
  <si>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</si>
  <si>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</si>
  <si>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</si>
  <si>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</si>
  <si>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</si>
  <si>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</si>
  <si>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</si>
  <si>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</si>
  <si>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</si>
  <si>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</si>
  <si>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</si>
  <si>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</si>
  <si>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</si>
  <si>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</si>
  <si>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</si>
  <si>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</si>
  <si>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</si>
  <si>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</si>
  <si>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</si>
  <si>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</si>
  <si>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</si>
  <si>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</si>
  <si>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</si>
  <si>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</si>
  <si>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</si>
  <si>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</si>
  <si>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</si>
  <si>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</si>
  <si>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</si>
  <si>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</si>
  <si>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</si>
  <si>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</si>
  <si>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</si>
  <si>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</si>
  <si>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</si>
  <si>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</si>
  <si>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</si>
  <si>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</si>
  <si>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</si>
  <si>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</si>
  <si>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</si>
  <si>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</si>
  <si>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</si>
  <si>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</si>
  <si>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</si>
  <si>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</si>
  <si>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</si>
  <si>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</si>
  <si>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</si>
  <si>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</si>
  <si>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</si>
  <si>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</si>
  <si>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</si>
  <si>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</si>
  <si>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</si>
  <si>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</si>
  <si>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</si>
  <si>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</si>
  <si>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</si>
  <si>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</si>
  <si>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</si>
  <si>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</si>
  <si>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</si>
  <si>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</si>
  <si>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</si>
  <si>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</si>
  <si>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</si>
  <si>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</si>
  <si>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</si>
  <si>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</si>
  <si>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</si>
  <si>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</si>
  <si>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</si>
  <si>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</si>
  <si>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</si>
  <si>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</si>
  <si>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</si>
  <si>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</si>
  <si>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</si>
  <si>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</si>
  <si>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</si>
  <si>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</si>
  <si>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</si>
  <si>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</si>
  <si>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</si>
  <si>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</si>
  <si>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</si>
  <si>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</si>
  <si>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</si>
  <si>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</si>
  <si>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</si>
  <si>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</si>
  <si>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</si>
  <si>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</si>
  <si>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</si>
  <si>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</si>
  <si>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</si>
  <si>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</si>
  <si>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</si>
  <si>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</si>
  <si>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</si>
  <si>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</si>
  <si>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</si>
  <si>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</si>
  <si>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</si>
  <si>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</si>
  <si>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</si>
  <si>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</si>
  <si>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</si>
  <si>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</si>
  <si>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</si>
  <si>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</si>
  <si>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</si>
  <si>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</si>
  <si>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</si>
  <si>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</si>
  <si>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</si>
  <si>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</si>
  <si>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</si>
  <si>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</si>
  <si>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</si>
  <si>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</si>
  <si>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</si>
  <si>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</si>
  <si>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</si>
  <si>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</si>
  <si>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</si>
  <si>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</si>
  <si>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</si>
  <si>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</si>
  <si>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</si>
  <si>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</si>
  <si>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</si>
  <si>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</si>
  <si>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</si>
  <si>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</si>
  <si>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</si>
  <si>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</si>
  <si>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</si>
  <si>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</si>
  <si>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</si>
  <si>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</si>
  <si>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</si>
  <si>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</si>
  <si>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</si>
  <si>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</si>
  <si>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</si>
  <si>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</si>
  <si>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</si>
  <si>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</si>
  <si>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</si>
  <si>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</si>
  <si>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</si>
  <si>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</si>
  <si>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</si>
  <si>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</si>
  <si>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</si>
  <si>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</si>
  <si>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</si>
  <si>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</si>
  <si>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</si>
  <si>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</si>
  <si>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</si>
  <si>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</si>
  <si>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</si>
  <si>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</si>
  <si>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</si>
  <si>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</si>
  <si>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</si>
  <si>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</si>
  <si>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</si>
  <si>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</si>
  <si>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</si>
  <si>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</si>
  <si>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</si>
  <si>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</si>
  <si>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</si>
  <si>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</si>
  <si>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</si>
  <si>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</si>
  <si>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</si>
  <si>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</si>
  <si>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</si>
  <si>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</si>
  <si>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</si>
  <si>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</si>
  <si>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</si>
  <si>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</si>
  <si>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</si>
  <si>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</si>
  <si>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</si>
  <si>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</si>
  <si>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</si>
  <si>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</si>
  <si>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</si>
  <si>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</si>
  <si>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</si>
  <si>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</si>
  <si>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</si>
  <si>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</si>
  <si>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</si>
  <si>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</si>
  <si>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</si>
  <si>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</si>
  <si>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</si>
  <si>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</si>
  <si>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</si>
  <si>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</si>
  <si>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</si>
  <si>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</si>
  <si>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</si>
  <si>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</si>
  <si>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</si>
  <si>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</si>
  <si>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</si>
  <si>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</si>
  <si>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</si>
  <si>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</si>
  <si>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</si>
  <si>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</si>
  <si>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</si>
  <si>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</si>
  <si>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</si>
  <si>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</si>
  <si>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</si>
  <si>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</si>
  <si>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</si>
  <si>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</si>
  <si>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</si>
  <si>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</si>
  <si>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</si>
  <si>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</si>
  <si>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</si>
  <si>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</si>
  <si>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</si>
  <si>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</si>
  <si>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</si>
  <si>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</si>
  <si>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</si>
  <si>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</si>
  <si>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</si>
  <si>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</si>
  <si>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</si>
  <si>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</si>
  <si>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</si>
  <si>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</si>
  <si>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</si>
  <si>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</si>
  <si>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</si>
  <si>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</si>
  <si>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</si>
  <si>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</si>
  <si>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</si>
  <si>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</si>
  <si>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</si>
  <si>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</si>
  <si>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</si>
  <si>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</si>
  <si>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</si>
  <si>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</si>
  <si>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</si>
  <si>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</si>
  <si>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</si>
  <si>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</si>
  <si>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</si>
  <si>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</si>
  <si>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</si>
  <si>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</si>
  <si>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</si>
  <si>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</si>
  <si>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</si>
  <si>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</si>
  <si>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</si>
  <si>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</si>
  <si>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</si>
  <si>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</si>
  <si>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</si>
  <si>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</si>
  <si>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</si>
  <si>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</si>
  <si>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</si>
  <si>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</si>
  <si>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</si>
  <si>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</si>
  <si>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</si>
  <si>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</si>
  <si>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</si>
  <si>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</si>
  <si>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</si>
  <si>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</si>
  <si>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</si>
  <si>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</si>
  <si>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</si>
  <si>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</si>
  <si>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</si>
  <si>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</si>
  <si>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</si>
  <si>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</si>
  <si>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</si>
  <si>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</si>
  <si>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</si>
  <si>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</si>
  <si>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</si>
  <si>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</si>
  <si>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</si>
  <si>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</si>
  <si>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</si>
  <si>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</si>
  <si>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</si>
  <si>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</si>
  <si>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</si>
  <si>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</si>
  <si>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</si>
  <si>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</si>
  <si>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</si>
  <si>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</si>
  <si>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</si>
  <si>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</si>
  <si>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</si>
  <si>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</si>
  <si>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</si>
  <si>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</si>
  <si>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</si>
  <si>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</si>
  <si>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</si>
  <si>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</si>
  <si>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</si>
  <si>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</si>
  <si>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</si>
  <si>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</si>
  <si>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</si>
  <si>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</si>
  <si>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</si>
  <si>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</si>
  <si>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</si>
  <si>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</si>
  <si>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</si>
  <si>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</si>
  <si>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</si>
  <si>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</si>
  <si>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</si>
  <si>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</si>
  <si>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</si>
  <si>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</si>
  <si>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</si>
  <si>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</si>
  <si>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</si>
  <si>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</si>
  <si>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</si>
  <si>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</si>
  <si>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</si>
  <si>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</si>
  <si>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</si>
  <si>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</si>
  <si>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</si>
  <si>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</si>
  <si>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</si>
  <si>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</si>
  <si>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</si>
  <si>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</si>
  <si>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</si>
  <si>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</si>
  <si>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</si>
  <si>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</si>
  <si>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</si>
  <si>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</si>
  <si>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</si>
  <si>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</si>
  <si>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</si>
  <si>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</si>
  <si>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</si>
  <si>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</si>
  <si>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</si>
  <si>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</si>
  <si>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</si>
  <si>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</si>
  <si>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</si>
  <si>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</si>
  <si>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</si>
  <si>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</si>
  <si>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</si>
  <si>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</si>
  <si>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</si>
  <si>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</si>
  <si>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</si>
  <si>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</si>
  <si>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</si>
  <si>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</si>
  <si>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</si>
  <si>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</si>
  <si>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</si>
  <si>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</si>
  <si>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</si>
  <si>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</si>
  <si>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</si>
  <si>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</si>
  <si>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</si>
  <si>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</si>
  <si>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</si>
  <si>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</si>
  <si>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</si>
  <si>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</si>
  <si>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</si>
  <si>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</si>
  <si>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</si>
  <si>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</si>
  <si>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</si>
  <si>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</si>
  <si>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</si>
  <si>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</si>
  <si>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</si>
  <si>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</si>
  <si>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</si>
  <si>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</si>
  <si>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</si>
  <si>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</si>
  <si>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</si>
  <si>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</si>
  <si>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</si>
  <si>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</si>
  <si>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</si>
  <si>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</si>
  <si>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</si>
  <si>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</si>
  <si>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</si>
  <si>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</si>
  <si>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</si>
  <si>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</si>
  <si>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</si>
  <si>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</si>
  <si>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</si>
  <si>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</si>
  <si>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</si>
  <si>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</si>
  <si>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</si>
  <si>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</si>
  <si>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</si>
  <si>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</si>
  <si>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</si>
  <si>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</si>
  <si>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</si>
  <si>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</si>
  <si>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</si>
  <si>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</si>
  <si>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</si>
  <si>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</si>
  <si>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</si>
  <si>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</si>
  <si>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</si>
  <si>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</si>
  <si>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</si>
  <si>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</si>
  <si>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</si>
  <si>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</si>
  <si>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</si>
  <si>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</si>
  <si>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</si>
  <si>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</si>
  <si>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</si>
  <si>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</si>
  <si>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</si>
  <si>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</si>
  <si>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</si>
  <si>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</si>
  <si>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</si>
  <si>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</si>
  <si>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</si>
  <si>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</si>
  <si>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</si>
  <si>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</si>
  <si>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</si>
  <si>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</si>
  <si>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</si>
  <si>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</si>
  <si>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</si>
  <si>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</si>
  <si>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</si>
  <si>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</si>
  <si>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</si>
  <si>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</si>
  <si>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</si>
  <si>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</si>
  <si>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</si>
  <si>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</si>
  <si>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</si>
  <si>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</si>
  <si>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</si>
  <si>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</si>
  <si>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</si>
  <si>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</si>
  <si>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</si>
  <si>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</si>
  <si>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</si>
  <si>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</si>
  <si>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</si>
  <si>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</si>
  <si>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</si>
  <si>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</si>
  <si>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</si>
  <si>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</si>
  <si>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</si>
  <si>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</si>
  <si>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</si>
  <si>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</si>
  <si>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</si>
  <si>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</si>
  <si>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</si>
  <si>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</si>
  <si>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</si>
  <si>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</si>
  <si>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</si>
  <si>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</si>
  <si>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</si>
  <si>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</si>
  <si>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</si>
  <si>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</si>
  <si>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</si>
  <si>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</si>
  <si>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</si>
  <si>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</si>
  <si>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</si>
  <si>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</si>
  <si>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</si>
  <si>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</si>
  <si>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</si>
  <si>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</si>
  <si>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</si>
  <si>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</si>
  <si>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</si>
  <si>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</si>
  <si>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</si>
  <si>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</si>
  <si>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</si>
  <si>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</si>
  <si>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</si>
  <si>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</si>
  <si>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</si>
  <si>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</si>
  <si>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</si>
  <si>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</si>
  <si>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</si>
  <si>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</si>
  <si>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</si>
  <si>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</si>
  <si>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</si>
  <si>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</si>
  <si>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</si>
  <si>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</si>
  <si>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</si>
  <si>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</si>
  <si>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</si>
  <si>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</si>
  <si>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</si>
  <si>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</si>
  <si>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</si>
  <si>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</si>
  <si>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</si>
  <si>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</si>
  <si>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</si>
  <si>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</si>
  <si>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</si>
  <si>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</si>
  <si>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</si>
  <si>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</si>
  <si>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</si>
  <si>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</si>
  <si>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</si>
  <si>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</si>
  <si>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</si>
  <si>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</si>
  <si>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</si>
  <si>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</si>
  <si>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</si>
  <si>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</si>
  <si>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</si>
  <si>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</si>
  <si>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</si>
  <si>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</si>
  <si>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</si>
  <si>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</si>
  <si>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</si>
  <si>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</si>
  <si>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</si>
  <si>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</si>
  <si>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</si>
  <si>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</si>
  <si>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</si>
  <si>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</si>
  <si>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</si>
  <si>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</si>
  <si>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</si>
  <si>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</si>
  <si>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</si>
  <si>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</si>
  <si>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</si>
  <si>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</si>
  <si>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</si>
  <si>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</si>
  <si>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</si>
  <si>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</si>
  <si>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</si>
  <si>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</si>
  <si>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</si>
  <si>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</si>
  <si>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</si>
  <si>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</si>
  <si>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</si>
  <si>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</si>
  <si>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</si>
  <si>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</si>
  <si>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</si>
  <si>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</si>
  <si>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</si>
  <si>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</si>
  <si>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</si>
  <si>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</si>
  <si>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</si>
  <si>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</si>
  <si>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</si>
  <si>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</si>
  <si>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</si>
  <si>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</si>
  <si>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</si>
  <si>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</si>
  <si>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</si>
  <si>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</si>
  <si>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</si>
  <si>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</si>
  <si>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</si>
  <si>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</si>
  <si>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</si>
  <si>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</si>
  <si>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</si>
  <si>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</si>
  <si>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</si>
  <si>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</si>
  <si>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</si>
  <si>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</si>
  <si>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</si>
  <si>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</si>
  <si>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</si>
  <si>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</si>
  <si>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</si>
  <si>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</si>
  <si>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</si>
  <si>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</si>
  <si>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</si>
  <si>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</si>
  <si>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</si>
  <si>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</si>
  <si>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</si>
  <si>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</si>
  <si>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</si>
  <si>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</si>
  <si>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</si>
  <si>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</si>
  <si>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</si>
  <si>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</si>
  <si>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</si>
  <si>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</si>
  <si>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</si>
  <si>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</si>
  <si>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</si>
  <si>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</si>
  <si>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</si>
  <si>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</si>
  <si>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</si>
  <si>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</si>
  <si>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</si>
  <si>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</si>
  <si>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</si>
  <si>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</si>
  <si>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</si>
  <si>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</si>
  <si>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</si>
  <si>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</si>
  <si>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</si>
  <si>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</si>
  <si>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</si>
  <si>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</si>
  <si>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</si>
  <si>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</si>
  <si>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</si>
  <si>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</si>
  <si>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</si>
  <si>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</si>
  <si>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</si>
  <si>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</si>
  <si>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</si>
  <si>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</si>
  <si>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</si>
  <si>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</si>
  <si>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</si>
  <si>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</si>
  <si>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</si>
  <si>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</si>
  <si>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</si>
  <si>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</si>
  <si>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</si>
  <si>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</si>
  <si>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</si>
  <si>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</si>
  <si>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</si>
  <si>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</si>
  <si>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</si>
  <si>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</si>
  <si>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</si>
  <si>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</si>
  <si>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</si>
  <si>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</si>
  <si>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</si>
  <si>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</si>
  <si>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</si>
  <si>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</si>
  <si>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</si>
  <si>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</si>
  <si>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</si>
  <si>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</si>
  <si>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</si>
  <si>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</si>
  <si>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</si>
  <si>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</si>
  <si>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</si>
  <si>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</si>
  <si>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</si>
  <si>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</si>
  <si>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</si>
  <si>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</si>
  <si>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</si>
  <si>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</si>
  <si>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</si>
  <si>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</si>
  <si>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</si>
  <si>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</si>
  <si>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</si>
  <si>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</si>
  <si>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</si>
  <si>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</si>
  <si>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</si>
  <si>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</si>
  <si>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</si>
  <si>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</si>
  <si>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</si>
  <si>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</si>
  <si>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</si>
  <si>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</si>
  <si>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</si>
  <si>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</si>
  <si>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</si>
  <si>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</si>
  <si>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</si>
  <si>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</si>
  <si>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</si>
  <si>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</si>
  <si>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</si>
  <si>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</si>
  <si>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</si>
  <si>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</si>
  <si>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</si>
  <si>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</si>
  <si>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</si>
  <si>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</si>
  <si>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</si>
  <si>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</si>
  <si>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</si>
  <si>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</si>
  <si>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</si>
  <si>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</si>
  <si>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</si>
  <si>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</si>
  <si>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</si>
  <si>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</si>
  <si>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</si>
  <si>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</si>
  <si>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</si>
  <si>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</si>
  <si>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</si>
  <si>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</si>
  <si>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</si>
  <si>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</si>
  <si>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</si>
  <si>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</si>
  <si>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</si>
  <si>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</si>
  <si>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</si>
  <si>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</si>
  <si>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</si>
  <si>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</si>
  <si>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</si>
  <si>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</si>
  <si>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</si>
  <si>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</si>
  <si>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</si>
  <si>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</si>
  <si>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</si>
  <si>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</si>
  <si>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</si>
  <si>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</si>
  <si>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</si>
  <si>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</si>
  <si>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</si>
  <si>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</si>
  <si>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</si>
  <si>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</si>
  <si>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</si>
  <si>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</si>
  <si>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</si>
  <si>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</si>
  <si>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</si>
  <si>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</si>
  <si>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</si>
  <si>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</si>
  <si>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</si>
  <si>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</si>
  <si>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</si>
  <si>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</si>
  <si>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</si>
  <si>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</si>
  <si>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</si>
  <si>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</si>
  <si>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</si>
  <si>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</si>
  <si>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</si>
  <si>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</si>
  <si>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</si>
  <si>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</si>
  <si>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</si>
  <si>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</si>
  <si>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</si>
  <si>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</si>
  <si>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</si>
  <si>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</si>
  <si>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</si>
  <si>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</si>
  <si>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</si>
  <si>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</si>
  <si>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</si>
  <si>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</si>
  <si>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</si>
  <si>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</si>
  <si>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</si>
  <si>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</si>
  <si>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</si>
  <si>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</si>
  <si>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</si>
  <si>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</si>
  <si>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</si>
  <si>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</si>
  <si>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</si>
  <si>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</si>
  <si>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</si>
  <si>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</si>
  <si>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</si>
  <si>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</si>
  <si>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</si>
  <si>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</si>
  <si>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</si>
  <si>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</si>
  <si>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</si>
  <si>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</si>
  <si>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</si>
  <si>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</si>
  <si>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</si>
  <si>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</si>
  <si>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</si>
  <si>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</si>
  <si>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</si>
  <si>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</si>
  <si>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</si>
  <si>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</si>
  <si>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</si>
  <si>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</si>
  <si>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</si>
  <si>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</si>
  <si>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</si>
  <si>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</si>
  <si>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</si>
  <si>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</si>
  <si>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</si>
  <si>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</si>
  <si>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</si>
  <si>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</si>
  <si>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</si>
  <si>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</si>
  <si>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</si>
  <si>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</si>
  <si>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</si>
  <si>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</si>
  <si>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</si>
  <si>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</si>
  <si>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</si>
  <si>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</si>
  <si>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</si>
  <si>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</si>
  <si>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</si>
  <si>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</si>
  <si>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</si>
  <si>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</si>
  <si>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</si>
  <si>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</si>
  <si>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</si>
  <si>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</si>
  <si>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</si>
  <si>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</si>
  <si>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</si>
  <si>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</si>
  <si>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</si>
  <si>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</si>
  <si>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</si>
  <si>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</si>
  <si>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</si>
  <si>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</si>
  <si>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</si>
  <si>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</si>
  <si>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</si>
  <si>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</si>
  <si>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</si>
  <si>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</si>
  <si>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</si>
  <si>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</si>
  <si>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</si>
  <si>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</si>
  <si>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</si>
  <si>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</si>
  <si>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</si>
  <si>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</si>
  <si>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</si>
  <si>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</si>
  <si>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</si>
  <si>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</si>
  <si>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</si>
  <si>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</si>
  <si>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</si>
  <si>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</si>
  <si>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</si>
  <si>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</si>
  <si>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</si>
  <si>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</si>
  <si>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</si>
  <si>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</si>
  <si>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</si>
  <si>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</si>
  <si>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</si>
  <si>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</si>
  <si>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</si>
  <si>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</si>
  <si>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</si>
  <si>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</si>
  <si>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</si>
  <si>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</si>
  <si>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</si>
  <si>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</si>
  <si>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</si>
  <si>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</si>
  <si>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</si>
  <si>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</si>
  <si>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</si>
  <si>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</si>
  <si>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</si>
  <si>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</si>
  <si>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</si>
  <si>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</si>
  <si>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</si>
  <si>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</si>
  <si>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</si>
  <si>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</si>
  <si>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</si>
  <si>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</si>
  <si>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</si>
  <si>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</si>
  <si>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</si>
  <si>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</si>
  <si>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</si>
  <si>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</si>
  <si>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</si>
  <si>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</si>
  <si>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</si>
  <si>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</si>
  <si>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</si>
  <si>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</si>
  <si>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</si>
  <si>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</si>
  <si>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</si>
  <si>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</si>
  <si>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</si>
  <si>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</si>
  <si>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</si>
  <si>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</si>
  <si>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</si>
  <si>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</si>
  <si>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</si>
  <si>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</si>
  <si>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</si>
  <si>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</si>
  <si>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</si>
  <si>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</si>
  <si>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</si>
  <si>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</si>
  <si>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</si>
  <si>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</si>
  <si>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</si>
  <si>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</si>
  <si>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</si>
  <si>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</si>
  <si>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</si>
  <si>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</si>
  <si>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</si>
  <si>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</si>
  <si>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</si>
  <si>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</si>
  <si>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</si>
  <si>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</si>
  <si>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</si>
  <si>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</si>
  <si>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</si>
  <si>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</si>
  <si>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</si>
  <si>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</si>
  <si>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</si>
  <si>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</si>
  <si>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</si>
  <si>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</si>
  <si>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</si>
  <si>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</si>
  <si>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</si>
  <si>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</si>
  <si>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</si>
  <si>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</si>
  <si>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</si>
  <si>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</si>
  <si>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</si>
  <si>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</si>
  <si>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</si>
  <si>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</si>
  <si>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</si>
  <si>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</si>
  <si>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</si>
  <si>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</si>
  <si>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</si>
  <si>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</si>
  <si>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</si>
  <si>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</si>
  <si>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</si>
  <si>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</si>
  <si>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</si>
  <si>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</si>
  <si>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</si>
  <si>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</si>
  <si>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</si>
  <si>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</si>
  <si>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</si>
  <si>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</si>
  <si>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</si>
  <si>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</si>
  <si>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</si>
  <si>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</si>
  <si>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</si>
  <si>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</si>
  <si>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</si>
  <si>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</si>
  <si>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</si>
  <si>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</si>
  <si>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</si>
  <si>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</si>
  <si>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</si>
  <si>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</si>
  <si>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</si>
  <si>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</si>
  <si>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</si>
  <si>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</si>
  <si>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</si>
  <si>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</si>
  <si>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</si>
  <si>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</si>
  <si>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</si>
  <si>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</si>
  <si>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</si>
  <si>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</si>
  <si>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</si>
  <si>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</si>
  <si>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</si>
  <si>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</si>
  <si>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</si>
  <si>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</si>
  <si>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</si>
  <si>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</si>
  <si>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</si>
  <si>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</si>
  <si>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</si>
  <si>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</si>
  <si>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</si>
  <si>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</si>
  <si>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</si>
  <si>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</si>
  <si>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</si>
  <si>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</si>
  <si>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</si>
  <si>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</si>
  <si>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</si>
  <si>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</si>
  <si>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</si>
  <si>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</si>
  <si>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</si>
  <si>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</si>
  <si>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</si>
  <si>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</si>
  <si>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</si>
  <si>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</si>
  <si>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</si>
  <si>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</si>
  <si>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</si>
  <si>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</si>
  <si>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</si>
  <si>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</si>
  <si>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</si>
  <si>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</si>
  <si>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</si>
  <si>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</si>
  <si>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</si>
  <si>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</si>
  <si>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</si>
  <si>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</si>
  <si>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</si>
  <si>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</si>
  <si>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</si>
  <si>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</si>
  <si>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</si>
  <si>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</si>
  <si>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</si>
  <si>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</si>
  <si>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</si>
  <si>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</si>
  <si>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</si>
  <si>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</si>
  <si>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</si>
  <si>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</si>
  <si>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</si>
  <si>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</si>
  <si>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</si>
  <si>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</si>
  <si>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</si>
  <si>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</si>
  <si>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</si>
  <si>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</si>
  <si>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</si>
  <si>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</si>
  <si>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</si>
  <si>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</si>
  <si>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</si>
  <si>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</si>
  <si>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</si>
  <si>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</si>
  <si>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</si>
  <si>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</si>
  <si>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</si>
  <si>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</si>
  <si>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</si>
  <si>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</si>
  <si>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</si>
  <si>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</si>
  <si>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</si>
  <si>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</si>
  <si>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</si>
  <si>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</si>
  <si>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</si>
  <si>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</si>
  <si>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</si>
  <si>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</si>
  <si>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</si>
  <si>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</si>
  <si>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</si>
  <si>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</si>
  <si>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</si>
  <si>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</si>
  <si>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</si>
  <si>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</si>
  <si>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</si>
  <si>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</si>
  <si>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</si>
  <si>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</si>
  <si>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</si>
  <si>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</si>
  <si>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</si>
  <si>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</si>
  <si>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</si>
  <si>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</si>
  <si>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</si>
  <si>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</si>
  <si>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</si>
  <si>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</si>
  <si>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</si>
  <si>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</si>
  <si>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</si>
  <si>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</si>
  <si>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</si>
  <si>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</si>
  <si>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</si>
  <si>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</si>
  <si>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</si>
  <si>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</si>
  <si>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</si>
  <si>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</si>
  <si>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</si>
  <si>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</si>
  <si>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</si>
  <si>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</si>
  <si>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</si>
  <si>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</si>
  <si>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</si>
  <si>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</si>
  <si>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</si>
  <si>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</si>
  <si>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</si>
  <si>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</si>
  <si>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</si>
  <si>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</si>
  <si>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</si>
  <si>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</si>
  <si>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</si>
  <si>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</si>
  <si>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</si>
  <si>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</si>
  <si>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</si>
  <si>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</si>
  <si>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</si>
  <si>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</si>
  <si>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</si>
  <si>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</si>
  <si>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</si>
  <si>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</si>
  <si>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</si>
  <si>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</si>
  <si>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</si>
  <si>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</si>
  <si>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</si>
  <si>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</si>
  <si>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</si>
  <si>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</si>
  <si>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</si>
  <si>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</si>
  <si>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</si>
  <si>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</si>
  <si>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</si>
  <si>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</si>
  <si>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</si>
  <si>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</si>
  <si>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</si>
  <si>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</si>
  <si>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</si>
  <si>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</si>
  <si>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</si>
  <si>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</si>
  <si>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</si>
  <si>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</si>
  <si>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</si>
  <si>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</si>
  <si>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</si>
  <si>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</si>
  <si>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</si>
  <si>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</si>
  <si>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</si>
  <si>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</si>
  <si>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</si>
  <si>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</si>
  <si>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</si>
  <si>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</si>
  <si>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</si>
  <si>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</si>
  <si>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</si>
  <si>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</si>
  <si>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</si>
  <si>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</si>
  <si>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</si>
  <si>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</si>
  <si>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</si>
  <si>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</si>
  <si>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</si>
  <si>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</si>
  <si>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</si>
  <si>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</si>
  <si>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</si>
  <si>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</si>
  <si>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</si>
  <si>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</si>
  <si>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</si>
  <si>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</si>
  <si>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</si>
  <si>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</si>
  <si>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</si>
  <si>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</si>
  <si>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</si>
  <si>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</si>
  <si>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</si>
  <si>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</si>
  <si>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</si>
  <si>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</si>
  <si>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</si>
  <si>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</si>
  <si>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</si>
  <si>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</si>
  <si>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</si>
  <si>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</si>
  <si>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</si>
  <si>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</si>
  <si>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</si>
  <si>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</si>
  <si>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</si>
  <si>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</si>
  <si>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</si>
  <si>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</si>
  <si>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</si>
  <si>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</si>
  <si>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</si>
  <si>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</si>
  <si>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</si>
  <si>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</si>
  <si>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</si>
  <si>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</si>
  <si>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</si>
  <si>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</si>
  <si>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</si>
  <si>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</si>
  <si>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</si>
  <si>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</si>
  <si>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</si>
  <si>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</si>
  <si>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</si>
  <si>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</si>
  <si>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</si>
  <si>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</si>
  <si>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</si>
  <si>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</si>
  <si>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</si>
  <si>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</si>
  <si>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</si>
  <si>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</si>
  <si>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</si>
  <si>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</si>
  <si>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</si>
  <si>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</si>
  <si>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</si>
  <si>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</si>
  <si>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</si>
  <si>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</si>
  <si>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</si>
  <si>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</si>
  <si>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</si>
  <si>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</si>
  <si>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</si>
  <si>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</si>
  <si>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</si>
  <si>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</si>
  <si>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</si>
  <si>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</si>
  <si>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</si>
  <si>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</si>
  <si>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</si>
  <si>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</si>
  <si>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</si>
  <si>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</si>
  <si>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</si>
  <si>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</si>
  <si>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</si>
  <si>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</si>
  <si>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</si>
  <si>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</si>
  <si>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</si>
  <si>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</si>
  <si>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</si>
  <si>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</si>
  <si>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</si>
  <si>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</si>
  <si>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</si>
  <si>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</si>
  <si>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</si>
  <si>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</si>
  <si>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</si>
  <si>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</si>
  <si>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</si>
  <si>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</si>
  <si>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</si>
  <si>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</si>
  <si>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</si>
  <si>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</si>
  <si>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</si>
  <si>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</si>
  <si>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</si>
  <si>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</si>
  <si>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</si>
  <si>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</si>
  <si>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</si>
  <si>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</si>
  <si>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</si>
  <si>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</si>
  <si>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</si>
  <si>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</si>
  <si>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</si>
  <si>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</si>
  <si>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</si>
  <si>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</si>
  <si>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</si>
  <si>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</si>
  <si>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</si>
  <si>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</si>
  <si>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</si>
  <si>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</si>
  <si>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</si>
  <si>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</si>
  <si>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</si>
  <si>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</si>
  <si>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</si>
  <si>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</si>
  <si>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</si>
  <si>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</si>
  <si>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</si>
  <si>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</si>
  <si>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</si>
  <si>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</si>
  <si>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</si>
  <si>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</si>
  <si>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</si>
  <si>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</si>
  <si>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</si>
  <si>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</si>
  <si>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</si>
  <si>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</si>
  <si>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</si>
  <si>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</si>
  <si>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</si>
  <si>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</si>
  <si>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</si>
  <si>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</si>
  <si>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</si>
  <si>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</si>
  <si>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</si>
  <si>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</si>
  <si>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</si>
  <si>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</si>
  <si>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</si>
  <si>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</si>
  <si>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</si>
  <si>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</si>
  <si>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</si>
  <si>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</si>
  <si>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</si>
  <si>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</si>
  <si>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</si>
  <si>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</si>
  <si>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</si>
  <si>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</si>
  <si>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</si>
  <si>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</si>
  <si>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</si>
  <si>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</si>
  <si>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</si>
  <si>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</si>
  <si>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</si>
  <si>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</si>
  <si>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</si>
  <si>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</si>
  <si>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</si>
  <si>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</si>
  <si>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</si>
  <si>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</si>
  <si>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</si>
  <si>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</si>
  <si>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</si>
  <si>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</si>
  <si>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</si>
  <si>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</si>
  <si>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</si>
  <si>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</si>
  <si>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</si>
  <si>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</si>
  <si>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</si>
  <si>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</si>
  <si>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</si>
  <si>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</si>
  <si>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</si>
  <si>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</si>
  <si>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</si>
  <si>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</si>
  <si>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</si>
  <si>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</si>
  <si>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</si>
  <si>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</si>
  <si>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</si>
  <si>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</si>
  <si>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</si>
  <si>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</si>
  <si>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</si>
  <si>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</si>
  <si>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</si>
  <si>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</si>
  <si>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</si>
  <si>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</si>
  <si>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</si>
  <si>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</si>
  <si>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</si>
  <si>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</si>
  <si>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</si>
  <si>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</si>
  <si>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</si>
  <si>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</si>
  <si>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</si>
  <si>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</si>
  <si>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</si>
  <si>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</si>
  <si>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</si>
  <si>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</si>
  <si>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</si>
  <si>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</si>
  <si>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</si>
  <si>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</si>
  <si>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</si>
  <si>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</si>
  <si>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</si>
  <si>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</si>
  <si>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</si>
  <si>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</si>
  <si>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</si>
  <si>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</si>
  <si>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</si>
  <si>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</si>
  <si>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</si>
  <si>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</si>
  <si>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</si>
  <si>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</si>
  <si>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</si>
  <si>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</si>
  <si>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</si>
  <si>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</si>
  <si>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</si>
  <si>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</si>
  <si>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</si>
  <si>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</si>
  <si>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</si>
  <si>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</si>
  <si>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</si>
  <si>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</si>
  <si>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</si>
  <si>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</si>
  <si>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</si>
  <si>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</si>
  <si>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</si>
  <si>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</si>
  <si>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</si>
  <si>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</si>
  <si>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</si>
  <si>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</si>
  <si>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</si>
  <si>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</si>
  <si>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</si>
  <si>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</si>
  <si>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</si>
  <si>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</si>
  <si>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</si>
  <si>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</si>
  <si>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</si>
  <si>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</si>
  <si>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</si>
  <si>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</si>
  <si>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</si>
  <si>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</si>
  <si>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</si>
  <si>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</si>
  <si>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</si>
  <si>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</si>
  <si>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</si>
  <si>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</si>
  <si>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</si>
  <si>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</si>
  <si>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</si>
  <si>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</si>
  <si>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</si>
  <si>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</si>
  <si>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</si>
  <si>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</si>
  <si>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</si>
  <si>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</si>
  <si>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</si>
  <si>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</si>
  <si>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</si>
  <si>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</si>
  <si>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</si>
  <si>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</si>
  <si>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</si>
  <si>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</si>
  <si>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</si>
  <si>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</si>
  <si>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</si>
  <si>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</si>
  <si>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</si>
  <si>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</si>
  <si>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</si>
  <si>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</si>
  <si>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</si>
  <si>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</si>
  <si>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</si>
  <si>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</si>
  <si>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</si>
  <si>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</si>
  <si>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</si>
  <si>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</si>
  <si>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</si>
  <si>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</si>
  <si>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</si>
  <si>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</si>
  <si>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</si>
  <si>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</si>
  <si>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</si>
  <si>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</si>
  <si>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</si>
  <si>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</si>
  <si>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</si>
  <si>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</si>
  <si>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</si>
  <si>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</si>
  <si>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</si>
  <si>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</si>
  <si>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</si>
  <si>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</si>
  <si>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</si>
  <si>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</si>
  <si>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</si>
  <si>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</si>
  <si>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</si>
  <si>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</si>
  <si>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</si>
  <si>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</si>
  <si>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</si>
  <si>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</si>
  <si>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</si>
  <si>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</si>
  <si>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</si>
  <si>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</si>
  <si>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</si>
  <si>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</si>
  <si>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</si>
  <si>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</si>
  <si>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</si>
  <si>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</si>
  <si>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</si>
  <si>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</si>
  <si>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</si>
  <si>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</si>
  <si>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</si>
  <si>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</si>
  <si>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</si>
  <si>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</si>
  <si>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</si>
  <si>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</si>
  <si>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</si>
  <si>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</si>
  <si>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</si>
  <si>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</si>
  <si>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</si>
  <si>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</si>
  <si>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</si>
  <si>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</si>
  <si>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</si>
  <si>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</si>
  <si>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</si>
  <si>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</si>
  <si>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</si>
  <si>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</si>
  <si>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</si>
  <si>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</si>
  <si>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</si>
  <si>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</si>
  <si>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</si>
  <si>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</si>
  <si>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</si>
  <si>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</si>
  <si>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</si>
  <si>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</si>
  <si>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</si>
  <si>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</si>
  <si>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</si>
  <si>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</si>
  <si>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</si>
  <si>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</si>
  <si>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</si>
  <si>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</si>
  <si>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</si>
  <si>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</si>
  <si>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</si>
  <si>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</si>
  <si>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</si>
  <si>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</si>
  <si>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</si>
  <si>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</si>
  <si>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</si>
  <si>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</si>
  <si>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</si>
  <si>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</si>
  <si>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</si>
  <si>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</si>
  <si>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</si>
  <si>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</si>
  <si>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</si>
  <si>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</si>
  <si>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</si>
  <si>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</si>
  <si>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</si>
  <si>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</si>
  <si>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</si>
  <si>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</si>
  <si>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</si>
  <si>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</si>
  <si>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</si>
  <si>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</si>
  <si>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</si>
  <si>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</si>
  <si>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</si>
  <si>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</si>
  <si>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</si>
  <si>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</si>
  <si>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</si>
  <si>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</si>
  <si>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</si>
  <si>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</si>
  <si>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</si>
  <si>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</si>
  <si>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</si>
  <si>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</si>
  <si>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</si>
  <si>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</si>
  <si>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</si>
  <si>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</si>
  <si>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</si>
  <si>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</si>
  <si>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</si>
  <si>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</si>
  <si>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</si>
  <si>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</si>
  <si>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</si>
  <si>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</si>
  <si>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</si>
  <si>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</si>
  <si>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</si>
  <si>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</si>
  <si>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</si>
  <si>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</si>
  <si>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</si>
  <si>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</si>
  <si>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</si>
  <si>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</si>
  <si>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</si>
  <si>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</si>
  <si>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</si>
  <si>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</si>
  <si>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</si>
  <si>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</si>
  <si>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</si>
  <si>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</si>
  <si>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</si>
  <si>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</si>
  <si>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</si>
  <si>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</si>
  <si>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</si>
  <si>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</si>
  <si>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</si>
  <si>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</si>
  <si>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</si>
  <si>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</si>
  <si>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</si>
  <si>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</si>
  <si>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</si>
  <si>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</si>
  <si>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</si>
  <si>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</si>
  <si>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</si>
  <si>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</si>
  <si>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</si>
  <si>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</si>
  <si>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</si>
  <si>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</si>
  <si>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</si>
  <si>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</si>
  <si>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</si>
  <si>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</si>
  <si>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</si>
  <si>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</si>
  <si>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</si>
  <si>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</si>
  <si>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</si>
  <si>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</si>
  <si>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</si>
  <si>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</si>
  <si>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</si>
  <si>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</si>
  <si>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</si>
  <si>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</si>
  <si>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</si>
  <si>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</si>
  <si>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</si>
  <si>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</si>
  <si>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</si>
  <si>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</si>
  <si>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</si>
  <si>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</si>
  <si>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</si>
  <si>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</si>
  <si>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</si>
  <si>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</si>
  <si>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</si>
  <si>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</si>
  <si>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</si>
  <si>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</si>
  <si>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</si>
  <si>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</si>
  <si>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</si>
  <si>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</si>
  <si>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</si>
  <si>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</si>
  <si>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</si>
  <si>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</si>
  <si>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</si>
  <si>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</si>
  <si>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</si>
  <si>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</si>
  <si>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</si>
  <si>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</si>
  <si>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</si>
  <si>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</si>
  <si>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</si>
  <si>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</si>
  <si>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</si>
  <si>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</si>
  <si>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</si>
  <si>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</si>
  <si>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</si>
  <si>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</si>
  <si>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</si>
  <si>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</si>
  <si>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</si>
  <si>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</si>
  <si>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</si>
  <si>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</si>
  <si>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</si>
  <si>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</si>
  <si>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</si>
  <si>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</si>
  <si>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</si>
  <si>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</si>
  <si>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</si>
  <si>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</si>
  <si>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</si>
  <si>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</si>
  <si>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</si>
  <si>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</si>
  <si>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</si>
  <si>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</si>
  <si>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</si>
  <si>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</si>
  <si>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</si>
  <si>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</si>
  <si>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</si>
  <si>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</si>
  <si>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</si>
  <si>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</si>
  <si>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</si>
  <si>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</si>
  <si>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</si>
  <si>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</si>
  <si>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</si>
  <si>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</si>
  <si>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</si>
  <si>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</si>
  <si>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</si>
  <si>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</si>
  <si>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</si>
  <si>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</si>
  <si>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</si>
  <si>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</si>
  <si>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</si>
  <si>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</si>
  <si>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</si>
  <si>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</si>
  <si>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</si>
  <si>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</si>
  <si>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</si>
  <si>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</si>
  <si>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</si>
  <si>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</si>
  <si>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</si>
  <si>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</si>
  <si>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</si>
  <si>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</si>
  <si>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</si>
  <si>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</si>
  <si>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</si>
  <si>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</si>
  <si>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</si>
  <si>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</si>
  <si>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</si>
  <si>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</si>
  <si>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</si>
  <si>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</si>
  <si>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</si>
  <si>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</si>
  <si>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</si>
  <si>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</si>
  <si>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</si>
  <si>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</si>
  <si>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</si>
  <si>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</si>
  <si>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</si>
  <si>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</si>
  <si>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</si>
  <si>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</si>
  <si>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</si>
  <si>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</si>
  <si>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</si>
  <si>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</si>
  <si>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</si>
  <si>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</si>
  <si>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</si>
  <si>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</si>
  <si>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</si>
  <si>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</si>
  <si>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</si>
  <si>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</si>
  <si>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</si>
  <si>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</si>
  <si>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</si>
  <si>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</si>
  <si>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</si>
  <si>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</si>
  <si>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</si>
  <si>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</si>
  <si>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</si>
  <si>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</si>
  <si>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</si>
  <si>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</si>
  <si>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</si>
  <si>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</si>
  <si>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</si>
  <si>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</si>
  <si>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</si>
  <si>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</si>
  <si>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</si>
  <si>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</si>
  <si>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</si>
  <si>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</si>
  <si>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</si>
  <si>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</si>
  <si>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</si>
  <si>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</si>
  <si>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</si>
  <si>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</si>
  <si>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</si>
  <si>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</si>
  <si>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</si>
  <si>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</si>
  <si>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</si>
  <si>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</si>
  <si>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</si>
  <si>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</si>
  <si>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</si>
  <si>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</si>
  <si>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</si>
  <si>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</si>
  <si>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</si>
  <si>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</si>
  <si>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</si>
  <si>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</si>
  <si>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</si>
  <si>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</si>
  <si>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</si>
  <si>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</si>
  <si>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</si>
  <si>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</si>
  <si>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</si>
  <si>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</si>
  <si>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</si>
  <si>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</si>
  <si>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</si>
  <si>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</si>
  <si>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</si>
  <si>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</si>
  <si>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</si>
  <si>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</si>
  <si>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</si>
  <si>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</si>
  <si>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</si>
  <si>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</si>
  <si>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</si>
  <si>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</si>
  <si>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</si>
  <si>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</si>
  <si>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</si>
  <si>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</si>
  <si>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</si>
  <si>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</si>
  <si>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</si>
  <si>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</si>
  <si>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</si>
  <si>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</si>
  <si>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</si>
  <si>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</si>
  <si>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</si>
  <si>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</si>
  <si>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</si>
  <si>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</si>
  <si>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</si>
  <si>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</si>
  <si>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</si>
  <si>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</si>
  <si>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</si>
  <si>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</si>
  <si>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</si>
  <si>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</si>
  <si>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</si>
  <si>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</si>
  <si>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</si>
  <si>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</si>
  <si>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</si>
  <si>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</si>
  <si>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</si>
  <si>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</si>
  <si>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</si>
  <si>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</si>
  <si>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</si>
  <si>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</si>
  <si>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</si>
  <si>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</si>
  <si>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</si>
  <si>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</si>
  <si>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</si>
  <si>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</si>
  <si>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</si>
  <si>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</si>
  <si>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</si>
  <si>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</si>
  <si>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</si>
  <si>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</si>
  <si>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</si>
  <si>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</si>
  <si>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</si>
  <si>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</si>
  <si>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</si>
  <si>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</si>
  <si>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</si>
  <si>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</si>
  <si>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</si>
  <si>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</si>
  <si>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</si>
  <si>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</si>
  <si>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</si>
  <si>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</si>
  <si>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</si>
  <si>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</si>
  <si>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</si>
  <si>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</si>
  <si>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</si>
  <si>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</si>
  <si>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</si>
  <si>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</si>
  <si>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</si>
  <si>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</si>
  <si>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</si>
  <si>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</si>
  <si>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</si>
  <si>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</si>
  <si>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</si>
  <si>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</si>
  <si>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</si>
  <si>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</si>
  <si>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</si>
  <si>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</si>
  <si>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</si>
  <si>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</si>
  <si>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</si>
  <si>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</si>
  <si>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</si>
  <si>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</si>
  <si>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</si>
  <si>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</si>
  <si>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</si>
  <si>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</si>
  <si>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</si>
  <si>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</si>
  <si>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</si>
  <si>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</si>
  <si>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</si>
  <si>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</si>
  <si>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</si>
  <si>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</si>
  <si>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</si>
  <si>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</si>
  <si>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</si>
  <si>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</si>
  <si>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</si>
  <si>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</si>
  <si>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</si>
  <si>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</si>
  <si>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</si>
  <si>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</si>
  <si>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</si>
  <si>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</si>
  <si>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</si>
  <si>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</si>
  <si>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</si>
  <si>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</si>
  <si>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</si>
  <si>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</si>
  <si>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</si>
  <si>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</si>
  <si>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</si>
  <si>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</si>
  <si>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</si>
  <si>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</si>
  <si>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</si>
  <si>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</si>
  <si>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</si>
  <si>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</si>
  <si>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</si>
  <si>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</si>
  <si>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</si>
  <si>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</si>
  <si>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</si>
  <si>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</si>
  <si>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</si>
  <si>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</si>
  <si>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</si>
  <si>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</si>
  <si>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</si>
  <si>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</si>
  <si>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</si>
  <si>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</si>
  <si>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</si>
  <si>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</si>
  <si>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</si>
  <si>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</si>
  <si>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</si>
  <si>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</si>
  <si>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</si>
  <si>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</si>
  <si>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</si>
  <si>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</si>
  <si>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</si>
  <si>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</si>
  <si>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</si>
  <si>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</si>
  <si>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</si>
  <si>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</si>
  <si>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</si>
  <si>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</si>
  <si>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</si>
  <si>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</si>
  <si>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</si>
  <si>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</si>
  <si>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</si>
  <si>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</si>
  <si>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</si>
  <si>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</si>
  <si>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</si>
  <si>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</si>
  <si>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</si>
  <si>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</si>
  <si>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</si>
  <si>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</si>
  <si>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</si>
  <si>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</si>
  <si>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</si>
  <si>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</si>
  <si>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</si>
  <si>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</si>
  <si>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</si>
  <si>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</si>
  <si>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</si>
  <si>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</si>
  <si>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</si>
  <si>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</si>
  <si>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</si>
  <si>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</si>
  <si>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</si>
  <si>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</si>
  <si>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</si>
  <si>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</si>
  <si>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</si>
  <si>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</si>
  <si>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</si>
  <si>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</si>
  <si>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</si>
  <si>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</si>
  <si>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</si>
  <si>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</si>
  <si>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</si>
  <si>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</si>
  <si>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</si>
  <si>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</si>
  <si>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</si>
  <si>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</si>
  <si>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</si>
  <si>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</si>
  <si>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</si>
  <si>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</si>
  <si>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</si>
  <si>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</si>
  <si>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</si>
  <si>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</si>
  <si>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</si>
  <si>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</si>
  <si>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</si>
  <si>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</si>
  <si>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</si>
  <si>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</si>
  <si>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</si>
  <si>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</si>
  <si>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</si>
  <si>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</si>
  <si>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</si>
  <si>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</si>
  <si>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</si>
  <si>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</si>
  <si>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</si>
  <si>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</si>
  <si>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</si>
  <si>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</si>
  <si>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</si>
  <si>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</si>
  <si>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</si>
  <si>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</si>
  <si>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</si>
  <si>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</si>
  <si>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</si>
  <si>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</si>
  <si>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</si>
  <si>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</si>
  <si>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</si>
  <si>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</si>
  <si>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</si>
  <si>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</si>
  <si>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</si>
  <si>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</si>
  <si>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</si>
  <si>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</si>
  <si>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</si>
  <si>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</si>
  <si>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</si>
  <si>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</si>
  <si>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</si>
  <si>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</si>
  <si>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</si>
  <si>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</si>
  <si>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</si>
  <si>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</si>
  <si>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</si>
  <si>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</si>
  <si>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</si>
  <si>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</si>
  <si>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</si>
  <si>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</si>
  <si>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</si>
  <si>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</si>
  <si>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</si>
  <si>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</si>
  <si>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</si>
  <si>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</si>
  <si>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</si>
  <si>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</si>
  <si>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</si>
  <si>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</si>
  <si>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</si>
  <si>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</si>
  <si>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</si>
  <si>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</si>
  <si>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</si>
  <si>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</si>
  <si>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</si>
  <si>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</si>
  <si>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</si>
  <si>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</si>
  <si>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</si>
  <si>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</si>
  <si>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</si>
  <si>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</si>
  <si>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</si>
  <si>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</si>
  <si>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</si>
  <si>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</si>
  <si>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</si>
  <si>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</si>
  <si>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</si>
  <si>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</si>
  <si>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</si>
  <si>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</si>
  <si>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</si>
  <si>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</si>
  <si>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</si>
  <si>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</si>
  <si>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</si>
  <si>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</si>
  <si>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</si>
  <si>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</si>
  <si>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</si>
  <si>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</si>
  <si>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</si>
  <si>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</si>
  <si>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</si>
  <si>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</si>
  <si>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</si>
  <si>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</si>
  <si>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</si>
  <si>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</si>
  <si>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</si>
  <si>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</si>
  <si>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</si>
  <si>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</si>
  <si>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</si>
  <si>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</si>
  <si>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</si>
  <si>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</si>
  <si>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</si>
  <si>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</si>
  <si>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</si>
  <si>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</si>
  <si>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</si>
  <si>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</si>
  <si>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</si>
  <si>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</si>
  <si>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</si>
  <si>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</si>
  <si>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</si>
  <si>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</si>
  <si>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</si>
  <si>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</si>
  <si>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</si>
  <si>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</si>
  <si>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</si>
  <si>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</si>
  <si>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</si>
  <si>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</si>
  <si>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</si>
  <si>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</si>
  <si>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</si>
  <si>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</si>
  <si>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</si>
  <si>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</si>
  <si>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</si>
  <si>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</si>
  <si>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</si>
  <si>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</si>
  <si>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</si>
  <si>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</si>
  <si>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</si>
  <si>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</si>
  <si>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</si>
  <si>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</si>
  <si>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</si>
  <si>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</si>
  <si>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</si>
  <si>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</si>
  <si>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</si>
  <si>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</si>
  <si>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</si>
  <si>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</si>
  <si>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</si>
  <si>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</si>
  <si>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</si>
  <si>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</si>
  <si>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</si>
  <si>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</si>
  <si>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</si>
  <si>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</si>
  <si>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</si>
  <si>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</si>
  <si>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</si>
  <si>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</si>
  <si>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</si>
  <si>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</si>
  <si>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</si>
  <si>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</si>
  <si>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</si>
  <si>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</si>
  <si>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</si>
  <si>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</si>
  <si>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</si>
  <si>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</si>
  <si>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</si>
  <si>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</si>
  <si>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</si>
  <si>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</si>
  <si>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</si>
  <si>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</si>
  <si>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</si>
  <si>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</si>
  <si>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</si>
  <si>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</si>
  <si>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</si>
  <si>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</si>
  <si>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</si>
  <si>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</si>
  <si>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</si>
  <si>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</si>
  <si>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</si>
  <si>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</si>
  <si>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</si>
  <si>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</si>
  <si>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</si>
  <si>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</si>
  <si>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</si>
  <si>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</si>
  <si>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</si>
  <si>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</si>
  <si>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</si>
  <si>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</si>
  <si>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</si>
  <si>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</si>
  <si>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</si>
  <si>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</si>
  <si>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</si>
  <si>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</si>
  <si>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</si>
  <si>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</si>
  <si>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</si>
  <si>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</si>
  <si>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</si>
  <si>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</si>
  <si>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</si>
  <si>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</si>
  <si>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</si>
  <si>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</si>
  <si>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</si>
  <si>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</si>
  <si>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</si>
  <si>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</si>
  <si>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</si>
  <si>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</si>
  <si>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</si>
  <si>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</si>
  <si>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</si>
  <si>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</si>
  <si>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</si>
  <si>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</si>
  <si>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</si>
  <si>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</si>
  <si>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</si>
  <si>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</si>
  <si>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</si>
  <si>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</si>
  <si>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</si>
  <si>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</si>
  <si>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</si>
  <si>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</si>
  <si>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</si>
  <si>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</si>
  <si>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</si>
  <si>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</si>
  <si>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</si>
  <si>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</si>
  <si>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</si>
  <si>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</si>
  <si>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</si>
  <si>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</si>
  <si>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</si>
  <si>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</si>
  <si>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</si>
  <si>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</si>
  <si>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</si>
  <si>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</si>
  <si>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</si>
  <si>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</si>
  <si>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</si>
  <si>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</si>
  <si>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</si>
  <si>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</si>
  <si>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</si>
  <si>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</si>
  <si>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</si>
  <si>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</si>
  <si>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</si>
  <si>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</si>
  <si>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</si>
  <si>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</si>
  <si>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</si>
  <si>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</si>
  <si>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</si>
  <si>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</si>
  <si>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</si>
  <si>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</si>
  <si>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</si>
  <si>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</si>
  <si>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</si>
  <si>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</si>
  <si>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</si>
  <si>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</si>
  <si>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</si>
  <si>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</si>
  <si>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</si>
  <si>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</si>
  <si>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</si>
  <si>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</si>
  <si>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</si>
  <si>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</si>
  <si>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</si>
  <si>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</si>
  <si>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</si>
  <si>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</si>
  <si>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</si>
  <si>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</si>
  <si>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</si>
  <si>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</si>
  <si>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</si>
  <si>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</si>
  <si>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</si>
  <si>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</si>
  <si>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</si>
  <si>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</si>
  <si>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</si>
  <si>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</si>
  <si>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</si>
  <si>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</si>
  <si>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</si>
  <si>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</si>
  <si>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</si>
  <si>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</si>
  <si>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</si>
  <si>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</si>
  <si>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</si>
  <si>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</si>
  <si>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</si>
  <si>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</si>
  <si>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</si>
  <si>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</si>
  <si>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</si>
  <si>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</si>
  <si>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</si>
  <si>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</si>
  <si>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</si>
  <si>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</si>
  <si>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</si>
  <si>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</si>
  <si>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</si>
  <si>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</si>
  <si>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</si>
  <si>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</si>
  <si>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</si>
  <si>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</si>
  <si>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</si>
  <si>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</si>
  <si>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</si>
  <si>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</si>
  <si>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</si>
  <si>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</si>
  <si>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</si>
  <si>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</si>
  <si>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</si>
  <si>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</si>
  <si>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</si>
  <si>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</si>
  <si>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</si>
  <si>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</si>
  <si>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</si>
  <si>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</si>
  <si>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</si>
  <si>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</si>
  <si>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</si>
  <si>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</si>
  <si>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</si>
  <si>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</si>
  <si>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</si>
  <si>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</si>
  <si>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</si>
  <si>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</si>
  <si>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</si>
  <si>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</si>
  <si>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</si>
  <si>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</si>
  <si>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</si>
  <si>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</si>
  <si>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</si>
  <si>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</si>
  <si>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</si>
  <si>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</si>
  <si>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</si>
  <si>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</si>
  <si>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</si>
  <si>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</si>
  <si>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</si>
  <si>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</si>
  <si>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</si>
  <si>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</si>
  <si>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</si>
  <si>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</si>
  <si>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</si>
  <si>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</si>
  <si>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</si>
  <si>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</si>
  <si>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</si>
  <si>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</si>
  <si>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</si>
  <si>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</si>
  <si>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</si>
  <si>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</si>
  <si>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</si>
  <si>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</si>
  <si>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</si>
  <si>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</si>
  <si>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</si>
  <si>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</si>
  <si>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</si>
  <si>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</si>
  <si>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</si>
  <si>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</si>
  <si>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</si>
  <si>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</si>
  <si>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</si>
  <si>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</si>
  <si>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</si>
  <si>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</si>
  <si>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</si>
  <si>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</si>
  <si>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</si>
  <si>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</si>
  <si>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</si>
  <si>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</si>
  <si>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</si>
  <si>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</si>
  <si>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</si>
  <si>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</si>
  <si>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</si>
  <si>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</si>
  <si>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</si>
  <si>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</si>
  <si>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</si>
  <si>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</si>
  <si>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</si>
  <si>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</si>
  <si>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</si>
  <si>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</si>
  <si>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</si>
  <si>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</si>
  <si>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</si>
  <si>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</si>
  <si>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</si>
  <si>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</si>
  <si>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</si>
  <si>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</si>
  <si>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</si>
  <si>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</si>
  <si>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</si>
  <si>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</si>
  <si>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</si>
  <si>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</si>
  <si>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</si>
  <si>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</si>
  <si>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</si>
  <si>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</si>
  <si>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</si>
  <si>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</si>
  <si>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</si>
  <si>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</si>
  <si>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</si>
  <si>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</si>
  <si>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</si>
  <si>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</si>
  <si>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</si>
  <si>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</si>
  <si>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</si>
  <si>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</si>
  <si>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</si>
  <si>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</si>
  <si>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</si>
  <si>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</si>
  <si>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</si>
  <si>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</si>
  <si>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</si>
  <si>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</si>
  <si>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</si>
  <si>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</si>
  <si>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</si>
  <si>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</si>
  <si>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</si>
  <si>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</si>
  <si>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</si>
  <si>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</si>
  <si>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</si>
  <si>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</si>
  <si>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</si>
  <si>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</si>
  <si>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</si>
  <si>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</si>
  <si>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</si>
  <si>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</si>
  <si>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</si>
  <si>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</si>
  <si>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</si>
  <si>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</si>
  <si>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</si>
  <si>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</si>
  <si>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</si>
  <si>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</si>
  <si>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</si>
  <si>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</si>
  <si>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</si>
  <si>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</si>
  <si>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</si>
  <si>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</si>
  <si>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</si>
  <si>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</si>
  <si>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</si>
  <si>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</si>
  <si>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</si>
  <si>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</si>
  <si>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</si>
  <si>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</si>
  <si>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</si>
  <si>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</si>
  <si>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</si>
  <si>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</si>
  <si>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</si>
  <si>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</si>
  <si>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</si>
  <si>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</si>
  <si>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</si>
  <si>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</si>
  <si>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</si>
  <si>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</si>
  <si>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</si>
  <si>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</si>
  <si>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</si>
  <si>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</si>
  <si>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</si>
  <si>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</si>
  <si>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</si>
  <si>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</si>
  <si>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</si>
  <si>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</si>
  <si>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</si>
  <si>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</si>
  <si>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</si>
  <si>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</si>
  <si>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</si>
  <si>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</si>
  <si>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</si>
  <si>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</si>
  <si>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</si>
  <si>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</si>
  <si>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</si>
  <si>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</si>
  <si>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</si>
  <si>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</si>
  <si>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</si>
  <si>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</si>
  <si>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</si>
  <si>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</si>
  <si>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</si>
  <si>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</si>
  <si>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</si>
  <si>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</si>
  <si>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</si>
  <si>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</si>
  <si>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</si>
  <si>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</si>
  <si>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</si>
  <si>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</si>
  <si>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</si>
  <si>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</si>
  <si>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</si>
  <si>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</si>
  <si>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</si>
  <si>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</si>
  <si>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</si>
  <si>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</si>
  <si>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</si>
  <si>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</si>
  <si>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</si>
  <si>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</si>
  <si>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</si>
  <si>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</si>
  <si>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</si>
  <si>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</si>
  <si>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</si>
  <si>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</si>
  <si>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</si>
  <si>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</si>
  <si>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</si>
  <si>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</si>
  <si>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</si>
  <si>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</si>
  <si>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</si>
  <si>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</si>
  <si>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</si>
  <si>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</si>
  <si>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</si>
  <si>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</si>
  <si>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</si>
  <si>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</si>
  <si>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</si>
  <si>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</si>
  <si>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</si>
  <si>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</si>
  <si>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</si>
  <si>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</si>
  <si>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</si>
  <si>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</si>
  <si>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</si>
  <si>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</si>
  <si>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</si>
  <si>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</si>
  <si>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</si>
  <si>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</si>
  <si>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</si>
  <si>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</si>
  <si>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</si>
  <si>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</si>
  <si>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</si>
  <si>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</si>
  <si>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</si>
  <si>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</si>
  <si>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</si>
  <si>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</si>
  <si>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</si>
  <si>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</si>
  <si>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</si>
  <si>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</si>
  <si>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</si>
  <si>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</si>
  <si>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</si>
  <si>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</si>
  <si>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</si>
  <si>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</si>
  <si>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</si>
  <si>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</si>
  <si>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</si>
  <si>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</si>
  <si>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</si>
  <si>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</si>
  <si>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</si>
  <si>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</si>
  <si>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</si>
  <si>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</si>
  <si>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</si>
  <si>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</si>
  <si>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</si>
  <si>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</si>
  <si>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</si>
  <si>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</si>
  <si>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</si>
  <si>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</si>
  <si>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</si>
  <si>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</si>
  <si>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</si>
  <si>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</si>
  <si>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</si>
  <si>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</si>
  <si>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</si>
  <si>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</si>
  <si>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</si>
  <si>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</si>
  <si>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</si>
  <si>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</si>
  <si>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</si>
  <si>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</si>
  <si>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</si>
  <si>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</si>
  <si>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</si>
  <si>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</si>
  <si>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</si>
  <si>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</si>
  <si>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</si>
  <si>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</si>
  <si>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</si>
  <si>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</si>
  <si>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</si>
  <si>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</si>
  <si>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</si>
  <si>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</si>
  <si>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</si>
  <si>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</si>
  <si>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</si>
  <si>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</si>
  <si>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</si>
  <si>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</si>
  <si>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</si>
  <si>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</si>
  <si>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</si>
  <si>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</si>
  <si>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</si>
  <si>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</si>
  <si>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</si>
  <si>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</si>
  <si>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</si>
  <si>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</si>
  <si>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</si>
  <si>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</si>
  <si>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</si>
  <si>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</si>
  <si>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</si>
  <si>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</si>
  <si>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</si>
  <si>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</si>
  <si>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</si>
  <si>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</si>
  <si>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</si>
  <si>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</si>
  <si>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</si>
  <si>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</si>
  <si>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</si>
  <si>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</si>
  <si>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</si>
  <si>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</si>
  <si>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</si>
  <si>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</si>
  <si>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</si>
  <si>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</si>
  <si>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</si>
  <si>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</si>
  <si>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</si>
  <si>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</si>
  <si>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</si>
  <si>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</si>
  <si>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</si>
  <si>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</si>
  <si>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</si>
  <si>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</si>
  <si>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</si>
  <si>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</si>
  <si>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</si>
  <si>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</si>
  <si>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</si>
  <si>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</si>
  <si>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</si>
  <si>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</si>
  <si>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</si>
  <si>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</si>
  <si>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</si>
  <si>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</si>
  <si>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</si>
  <si>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</si>
  <si>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</si>
  <si>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</si>
  <si>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</si>
  <si>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</si>
  <si>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</si>
  <si>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</si>
  <si>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</si>
  <si>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</si>
  <si>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</si>
  <si>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</si>
  <si>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</si>
  <si>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</si>
  <si>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</si>
  <si>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</si>
  <si>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</si>
  <si>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</si>
  <si>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</si>
  <si>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</si>
  <si>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</si>
  <si>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</si>
  <si>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</si>
  <si>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</si>
  <si>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</si>
  <si>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</si>
  <si>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</si>
  <si>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</si>
  <si>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</si>
  <si>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</si>
  <si>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</si>
  <si>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</si>
  <si>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</si>
  <si>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</si>
  <si>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</si>
  <si>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</si>
  <si>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</si>
  <si>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</si>
  <si>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</si>
  <si>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</si>
  <si>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</si>
  <si>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</si>
  <si>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</si>
  <si>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</si>
  <si>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</si>
  <si>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</si>
  <si>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</si>
  <si>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</si>
  <si>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</si>
  <si>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</si>
  <si>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</si>
  <si>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</si>
  <si>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</si>
  <si>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</si>
  <si>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</si>
  <si>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</si>
  <si>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</si>
  <si>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</si>
  <si>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</si>
  <si>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</si>
  <si>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</si>
  <si>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</si>
  <si>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</si>
  <si>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</si>
  <si>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</si>
  <si>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</si>
  <si>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</si>
  <si>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</si>
  <si>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</si>
  <si>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</si>
  <si>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</si>
  <si>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</si>
  <si>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</si>
  <si>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</si>
  <si>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</si>
  <si>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</si>
  <si>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</si>
  <si>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</si>
  <si>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</si>
  <si>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</si>
  <si>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</si>
  <si>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</si>
  <si>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</si>
  <si>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</si>
  <si>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</si>
  <si>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</si>
  <si>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</si>
  <si>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</si>
  <si>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</si>
  <si>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</si>
  <si>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</si>
  <si>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</si>
  <si>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</si>
  <si>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</si>
  <si>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</si>
  <si>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</si>
  <si>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</si>
  <si>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</si>
  <si>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</si>
  <si>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</si>
  <si>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</si>
  <si>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</si>
  <si>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</si>
  <si>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</si>
  <si>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</si>
  <si>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</si>
  <si>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</si>
  <si>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</si>
  <si>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</si>
  <si>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</si>
  <si>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</si>
  <si>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</si>
  <si>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</si>
  <si>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</si>
  <si>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</si>
  <si>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</si>
  <si>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</si>
  <si>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</si>
  <si>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</si>
  <si>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</si>
  <si>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</si>
  <si>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</si>
  <si>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</si>
  <si>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</si>
  <si>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</si>
  <si>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</si>
  <si>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</si>
  <si>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</si>
  <si>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</si>
  <si>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</si>
  <si>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</si>
  <si>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</si>
  <si>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</si>
  <si>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</si>
  <si>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</si>
  <si>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</si>
  <si>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</si>
  <si>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</si>
  <si>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</si>
  <si>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</si>
  <si>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</si>
  <si>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</si>
  <si>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</si>
  <si>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</si>
  <si>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</si>
  <si>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</si>
  <si>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</si>
  <si>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</si>
  <si>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</si>
  <si>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</si>
  <si>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</si>
  <si>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</si>
  <si>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</si>
  <si>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</si>
  <si>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</si>
  <si>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</si>
  <si>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</si>
  <si>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</si>
  <si>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</si>
  <si>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</si>
  <si>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</si>
  <si>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</si>
  <si>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</si>
  <si>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</si>
  <si>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</si>
  <si>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</si>
  <si>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</si>
  <si>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</si>
  <si>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</si>
  <si>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</si>
  <si>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</si>
  <si>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</si>
  <si>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</si>
  <si>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</si>
  <si>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</si>
  <si>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</si>
  <si>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</si>
  <si>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</si>
  <si>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</si>
  <si>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</si>
  <si>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</si>
  <si>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</si>
  <si>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</si>
  <si>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</si>
  <si>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</si>
  <si>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</si>
  <si>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</si>
  <si>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</si>
  <si>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</si>
  <si>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</si>
  <si>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</si>
  <si>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</si>
  <si>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</si>
  <si>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</si>
  <si>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</si>
  <si>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</si>
  <si>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</si>
  <si>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</si>
  <si>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</si>
  <si>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</si>
  <si>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</si>
  <si>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</si>
  <si>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</si>
  <si>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</si>
  <si>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</si>
  <si>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</si>
  <si>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</si>
  <si>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</si>
  <si>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</si>
  <si>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</si>
  <si>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</si>
  <si>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</si>
  <si>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</si>
  <si>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</si>
  <si>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</si>
  <si>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</si>
  <si>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</si>
  <si>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</si>
  <si>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</si>
  <si>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</si>
  <si>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</si>
  <si>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</si>
  <si>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</si>
  <si>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</si>
  <si>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</si>
  <si>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</si>
  <si>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</si>
  <si>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</si>
  <si>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</si>
  <si>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</si>
  <si>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</si>
  <si>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</si>
  <si>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</si>
  <si>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</si>
  <si>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</si>
  <si>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</si>
  <si>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</si>
  <si>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</si>
  <si>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</si>
  <si>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</si>
  <si>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</si>
  <si>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</si>
  <si>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</si>
  <si>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</si>
  <si>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</si>
  <si>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</si>
  <si>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</si>
  <si>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</si>
  <si>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</si>
  <si>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</si>
  <si>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</si>
  <si>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</si>
  <si>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</si>
  <si>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</si>
  <si>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</si>
  <si>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</si>
  <si>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</si>
  <si>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</si>
  <si>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</si>
  <si>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</si>
  <si>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</si>
  <si>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</si>
  <si>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</si>
  <si>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</si>
  <si>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</si>
  <si>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</si>
  <si>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</si>
  <si>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</si>
  <si>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</si>
  <si>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</si>
  <si>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</si>
  <si>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</si>
  <si>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</si>
  <si>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</si>
  <si>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</si>
  <si>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</si>
  <si>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</si>
  <si>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</si>
  <si>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</si>
  <si>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</si>
  <si>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</si>
  <si>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</si>
  <si>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</si>
  <si>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</si>
  <si>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</si>
  <si>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</si>
  <si>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</si>
  <si>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</si>
  <si>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</si>
  <si>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</si>
  <si>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</si>
  <si>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</si>
  <si>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</si>
  <si>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</si>
  <si>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</si>
  <si>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</si>
  <si>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</si>
  <si>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</si>
  <si>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</si>
  <si>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</si>
  <si>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</si>
  <si>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</si>
  <si>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</si>
  <si>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</si>
  <si>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</si>
  <si>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</si>
  <si>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</si>
  <si>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</si>
  <si>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</si>
  <si>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</si>
  <si>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</si>
  <si>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</si>
  <si>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</si>
  <si>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</si>
  <si>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</si>
  <si>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</si>
  <si>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</si>
  <si>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</si>
  <si>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</si>
  <si>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</si>
  <si>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</si>
  <si>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</si>
  <si>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</si>
  <si>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</si>
  <si>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</si>
  <si>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</si>
  <si>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</si>
  <si>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</si>
  <si>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</si>
  <si>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</si>
  <si>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</si>
  <si>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</si>
  <si>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</si>
  <si>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</si>
  <si>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</si>
  <si>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</si>
  <si>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</si>
  <si>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</si>
  <si>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</si>
  <si>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</si>
  <si>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</si>
  <si>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</si>
  <si>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</si>
  <si>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</si>
  <si>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</si>
  <si>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</si>
  <si>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</si>
  <si>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</si>
  <si>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</si>
  <si>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</si>
  <si>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</si>
  <si>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</si>
  <si>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</si>
  <si>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</si>
  <si>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</si>
  <si>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</si>
  <si>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</si>
  <si>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</si>
  <si>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</si>
  <si>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</si>
  <si>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</si>
  <si>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</si>
  <si>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</si>
  <si>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</si>
  <si>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</si>
  <si>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</si>
  <si>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</si>
  <si>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</si>
  <si>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</si>
  <si>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</si>
  <si>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</si>
  <si>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</si>
  <si>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</si>
  <si>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</si>
  <si>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</si>
  <si>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</si>
  <si>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</si>
  <si>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</si>
  <si>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</si>
  <si>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</si>
  <si>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</si>
  <si>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</si>
  <si>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</si>
  <si>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</si>
  <si>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</si>
  <si>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</si>
  <si>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</si>
  <si>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</si>
  <si>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</si>
  <si>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</si>
  <si>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</si>
  <si>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</si>
  <si>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</si>
  <si>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</si>
  <si>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</si>
  <si>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</si>
  <si>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</si>
  <si>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</si>
  <si>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</si>
  <si>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</si>
  <si>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</si>
  <si>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</si>
  <si>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</si>
  <si>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</si>
  <si>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</si>
  <si>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</si>
  <si>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</si>
  <si>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</si>
  <si>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</si>
  <si>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</si>
  <si>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</si>
  <si>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</si>
  <si>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</si>
  <si>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</si>
  <si>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</si>
  <si>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</si>
  <si>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</si>
  <si>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</si>
  <si>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</si>
  <si>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</si>
  <si>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</si>
  <si>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</si>
  <si>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</si>
  <si>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</si>
  <si>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</si>
  <si>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</si>
  <si>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</si>
  <si>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</si>
  <si>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</si>
  <si>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</si>
  <si>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</si>
  <si>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</si>
  <si>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</si>
  <si>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</si>
  <si>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</si>
  <si>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</si>
  <si>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</si>
  <si>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</si>
  <si>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</si>
  <si>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</si>
  <si>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</si>
  <si>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</si>
  <si>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</si>
  <si>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</si>
  <si>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</si>
  <si>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</si>
  <si>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</si>
  <si>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</si>
  <si>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</si>
  <si>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</si>
  <si>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</si>
  <si>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</si>
  <si>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</si>
  <si>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</si>
  <si>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</si>
  <si>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</si>
  <si>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</si>
  <si>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</si>
  <si>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</si>
  <si>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</si>
  <si>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</si>
  <si>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</si>
  <si>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</si>
  <si>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</si>
  <si>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</si>
  <si>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</si>
  <si>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</si>
  <si>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</si>
  <si>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</si>
  <si>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</si>
  <si>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</si>
  <si>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</si>
  <si>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</si>
  <si>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</si>
  <si>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</si>
  <si>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</si>
  <si>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</si>
  <si>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</si>
  <si>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</si>
  <si>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</si>
  <si>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</si>
  <si>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</si>
  <si>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</si>
  <si>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</si>
  <si>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</si>
  <si>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</si>
  <si>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</si>
  <si>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</si>
  <si>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</si>
  <si>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</si>
  <si>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</si>
  <si>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</si>
  <si>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</si>
  <si>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</si>
  <si>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</si>
  <si>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</si>
  <si>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</si>
  <si>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</si>
  <si>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</si>
  <si>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</si>
  <si>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</si>
  <si>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</si>
  <si>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</si>
  <si>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</si>
  <si>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</si>
  <si>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</si>
  <si>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</si>
  <si>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</si>
  <si>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</si>
  <si>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</si>
  <si>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</si>
  <si>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</si>
  <si>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</si>
  <si>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</si>
  <si>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</si>
  <si>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</si>
  <si>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</si>
  <si>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</si>
  <si>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</si>
  <si>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</si>
  <si>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</si>
  <si>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</si>
  <si>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</si>
  <si>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</si>
  <si>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</si>
  <si>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</si>
  <si>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</si>
  <si>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</si>
  <si>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</si>
  <si>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</si>
  <si>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</si>
  <si>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</si>
  <si>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</si>
  <si>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</si>
  <si>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</si>
  <si>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</si>
  <si>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</si>
  <si>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</si>
  <si>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</si>
  <si>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</si>
  <si>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</si>
  <si>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</si>
  <si>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</si>
  <si>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</si>
  <si>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</si>
  <si>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</si>
  <si>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</si>
  <si>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</si>
  <si>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</si>
  <si>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</si>
  <si>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</si>
  <si>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</si>
  <si>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</si>
  <si>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</si>
  <si>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</si>
  <si>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</si>
  <si>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</si>
  <si>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</si>
  <si>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</si>
  <si>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</si>
  <si>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</si>
  <si>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</si>
  <si>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</si>
  <si>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</si>
  <si>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</si>
  <si>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</si>
  <si>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</si>
  <si>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</si>
  <si>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</si>
  <si>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</si>
  <si>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</si>
  <si>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</si>
  <si>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</si>
  <si>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</si>
  <si>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</si>
  <si>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</si>
  <si>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</si>
  <si>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</si>
  <si>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</si>
  <si>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</si>
  <si>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</si>
  <si>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</si>
  <si>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</si>
  <si>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</si>
  <si>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</si>
  <si>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</si>
  <si>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</si>
  <si>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</si>
  <si>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</si>
  <si>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</si>
  <si>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</si>
  <si>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</si>
  <si>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</si>
  <si>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</si>
  <si>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</si>
  <si>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</si>
  <si>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</si>
  <si>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</si>
  <si>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</si>
  <si>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</si>
  <si>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</si>
  <si>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</si>
  <si>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</si>
  <si>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</si>
  <si>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</si>
  <si>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</si>
  <si>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</si>
  <si>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</si>
  <si>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</si>
  <si>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</si>
  <si>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</si>
  <si>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</si>
  <si>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</si>
  <si>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</si>
  <si>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</si>
  <si>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</si>
  <si>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</si>
  <si>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</si>
  <si>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</si>
  <si>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</si>
  <si>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</si>
  <si>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</si>
  <si>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</si>
  <si>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</si>
  <si>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</si>
  <si>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</si>
  <si>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</si>
  <si>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</si>
  <si>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</si>
  <si>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</si>
  <si>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</si>
  <si>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</si>
  <si>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</si>
  <si>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</si>
  <si>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</si>
  <si>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</si>
  <si>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</si>
  <si>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</si>
  <si>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</si>
  <si>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</si>
  <si>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</si>
  <si>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</si>
  <si>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</si>
  <si>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</si>
  <si>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</si>
  <si>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</si>
  <si>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</si>
  <si>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</si>
  <si>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</si>
  <si>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</si>
  <si>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</si>
  <si>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</si>
  <si>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</si>
  <si>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</si>
  <si>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</si>
  <si>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</si>
  <si>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</si>
  <si>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</si>
  <si>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</si>
  <si>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</si>
  <si>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</si>
  <si>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</si>
  <si>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</si>
  <si>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</si>
  <si>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</si>
  <si>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</si>
  <si>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</si>
  <si>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</si>
  <si>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</si>
  <si>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</si>
  <si>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</si>
  <si>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</si>
  <si>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</si>
  <si>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</si>
  <si>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</si>
  <si>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</si>
  <si>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</si>
  <si>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</si>
  <si>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</si>
  <si>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</si>
  <si>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</si>
  <si>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</si>
  <si>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</si>
  <si>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</si>
  <si>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</si>
  <si>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</si>
  <si>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</si>
  <si>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</si>
  <si>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</si>
  <si>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</si>
  <si>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</si>
  <si>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</si>
  <si>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</si>
  <si>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</si>
  <si>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</si>
  <si>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</si>
  <si>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</si>
  <si>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</si>
  <si>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</si>
  <si>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</si>
  <si>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</si>
  <si>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</si>
  <si>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</si>
  <si>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</si>
  <si>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</si>
  <si>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</si>
  <si>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</si>
  <si>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</si>
  <si>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</si>
  <si>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</si>
  <si>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</si>
  <si>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</si>
  <si>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</si>
  <si>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</si>
  <si>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</si>
  <si>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</si>
  <si>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</si>
  <si>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</si>
  <si>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</si>
  <si>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</si>
  <si>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</si>
  <si>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</si>
  <si>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</si>
  <si>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</si>
  <si>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</si>
  <si>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</si>
  <si>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</si>
  <si>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</si>
  <si>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</si>
  <si>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</si>
  <si>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</si>
  <si>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</si>
  <si>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</si>
  <si>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</si>
  <si>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</si>
  <si>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</si>
  <si>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</si>
  <si>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</si>
  <si>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</si>
  <si>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</si>
  <si>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</si>
  <si>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</si>
  <si>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</si>
  <si>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</si>
  <si>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</si>
  <si>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</si>
  <si>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</si>
  <si>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</si>
  <si>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</si>
  <si>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</si>
  <si>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</si>
  <si>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</si>
  <si>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</si>
  <si>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</si>
  <si>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</si>
  <si>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</si>
  <si>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</si>
  <si>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</si>
  <si>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</si>
  <si>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</si>
  <si>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</si>
  <si>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</si>
  <si>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</si>
  <si>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</si>
  <si>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</si>
  <si>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</si>
  <si>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</si>
  <si>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</si>
  <si>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</si>
  <si>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</si>
  <si>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</si>
  <si>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</si>
  <si>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</si>
  <si>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</si>
  <si>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</si>
  <si>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</si>
  <si>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</si>
  <si>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</si>
  <si>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</si>
  <si>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</si>
  <si>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</si>
  <si>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</si>
  <si>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</si>
  <si>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</si>
  <si>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</si>
  <si>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</si>
  <si>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</si>
  <si>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</si>
  <si>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</si>
  <si>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</si>
  <si>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</si>
  <si>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</si>
  <si>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</si>
  <si>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</si>
  <si>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</si>
  <si>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</si>
  <si>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</si>
  <si>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</si>
  <si>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</si>
  <si>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</si>
  <si>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</si>
  <si>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</si>
  <si>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</si>
  <si>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</si>
  <si>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</si>
  <si>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</si>
  <si>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</si>
  <si>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</si>
  <si>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</si>
  <si>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</si>
  <si>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</si>
  <si>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</si>
  <si>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</si>
  <si>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</si>
  <si>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</si>
  <si>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</si>
  <si>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</si>
  <si>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</si>
  <si>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</si>
  <si>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</si>
  <si>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</si>
  <si>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</si>
  <si>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</si>
  <si>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</si>
  <si>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</si>
  <si>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</si>
  <si>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</si>
  <si>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</si>
  <si>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</si>
  <si>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</si>
  <si>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</si>
  <si>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</si>
  <si>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</si>
  <si>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</si>
  <si>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</si>
  <si>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</si>
  <si>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</si>
  <si>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</si>
  <si>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</si>
  <si>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</si>
  <si>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</si>
  <si>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</si>
  <si>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</si>
  <si>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</si>
  <si>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</si>
  <si>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</si>
  <si>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</si>
  <si>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</si>
  <si>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</si>
  <si>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</si>
  <si>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</si>
  <si>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</si>
  <si>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</si>
  <si>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</si>
  <si>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</si>
  <si>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</si>
  <si>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</si>
  <si>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</si>
  <si>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</si>
  <si>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</si>
  <si>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</si>
  <si>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</si>
  <si>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</si>
  <si>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</si>
  <si>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</si>
  <si>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</si>
  <si>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</si>
  <si>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</si>
  <si>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</si>
  <si>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</si>
  <si>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</si>
  <si>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</si>
  <si>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</si>
  <si>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</si>
  <si>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</si>
  <si>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</si>
  <si>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</si>
  <si>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</si>
  <si>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</si>
  <si>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</si>
  <si>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</si>
  <si>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</si>
  <si>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</si>
  <si>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</si>
  <si>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</si>
  <si>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</si>
  <si>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</si>
  <si>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</si>
  <si>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</si>
  <si>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</si>
  <si>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</si>
  <si>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</si>
  <si>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</si>
  <si>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</si>
  <si>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</si>
  <si>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</si>
  <si>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</si>
  <si>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</si>
  <si>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</si>
  <si>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</si>
  <si>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</si>
  <si>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</si>
  <si>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</si>
  <si>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</si>
  <si>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</si>
  <si>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</si>
  <si>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</si>
  <si>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</si>
  <si>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</si>
  <si>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</si>
  <si>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</si>
  <si>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</si>
  <si>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</si>
  <si>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</si>
  <si>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</si>
  <si>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</si>
  <si>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</si>
  <si>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</si>
  <si>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</si>
  <si>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</si>
  <si>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</si>
  <si>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</si>
  <si>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</si>
  <si>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</si>
  <si>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</si>
  <si>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</si>
  <si>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</si>
  <si>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</si>
  <si>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</si>
  <si>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</si>
  <si>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</si>
  <si>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</si>
  <si>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</si>
  <si>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</si>
  <si>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</si>
  <si>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</si>
  <si>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</si>
  <si>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</si>
  <si>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</si>
  <si>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</si>
  <si>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</si>
  <si>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</si>
  <si>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</si>
  <si>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</si>
  <si>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</si>
  <si>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</si>
  <si>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</si>
  <si>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</si>
  <si>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</si>
  <si>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</si>
  <si>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</si>
  <si>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</si>
  <si>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</si>
  <si>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</si>
  <si>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</si>
  <si>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</si>
  <si>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</si>
  <si>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</si>
  <si>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</si>
  <si>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</si>
  <si>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</si>
  <si>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</si>
  <si>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</si>
  <si>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</si>
  <si>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</si>
  <si>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</si>
  <si>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</si>
  <si>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</si>
  <si>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</si>
  <si>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</si>
  <si>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</si>
  <si>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</si>
  <si>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</si>
  <si>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</si>
  <si>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</si>
  <si>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</si>
  <si>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</si>
  <si>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</si>
  <si>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</si>
  <si>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</si>
  <si>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</si>
  <si>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</si>
  <si>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</si>
  <si>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</si>
  <si>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</si>
  <si>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</si>
  <si>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</si>
  <si>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</si>
  <si>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</si>
  <si>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</si>
  <si>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</si>
  <si>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</si>
  <si>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</si>
  <si>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</si>
  <si>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</si>
  <si>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</si>
  <si>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</si>
  <si>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</si>
  <si>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</si>
  <si>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</si>
  <si>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</si>
  <si>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</si>
  <si>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</si>
  <si>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</si>
  <si>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</si>
  <si>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</si>
  <si>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</si>
  <si>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</si>
  <si>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</si>
  <si>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</si>
  <si>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</si>
  <si>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</si>
  <si>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</si>
  <si>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</si>
  <si>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</si>
  <si>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</si>
  <si>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</si>
  <si>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</si>
  <si>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</si>
  <si>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</si>
  <si>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</si>
  <si>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</si>
  <si>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</si>
  <si>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</si>
  <si>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</si>
  <si>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</si>
  <si>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</si>
  <si>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</si>
  <si>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</si>
  <si>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</si>
  <si>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</si>
  <si>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</si>
  <si>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</si>
  <si>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</si>
  <si>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</si>
  <si>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</si>
  <si>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</si>
  <si>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</si>
  <si>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</si>
  <si>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</si>
  <si>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</si>
  <si>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</si>
  <si>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</si>
  <si>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</si>
  <si>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</si>
  <si>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</si>
  <si>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</si>
  <si>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</si>
  <si>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</si>
  <si>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</si>
  <si>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</si>
  <si>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</si>
  <si>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</si>
  <si>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</si>
  <si>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</si>
  <si>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</si>
  <si>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</si>
  <si>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</si>
  <si>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</si>
  <si>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</si>
  <si>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</si>
  <si>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</si>
  <si>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</si>
  <si>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</si>
  <si>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</si>
  <si>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</si>
  <si>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</si>
  <si>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</si>
  <si>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</si>
  <si>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</si>
  <si>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</si>
  <si>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</si>
  <si>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</si>
  <si>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</si>
  <si>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</si>
  <si>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</si>
  <si>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</si>
  <si>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</si>
  <si>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</si>
  <si>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</si>
  <si>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</si>
  <si>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</si>
  <si>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</si>
  <si>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</si>
  <si>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</si>
  <si>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</si>
  <si>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</si>
  <si>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</si>
  <si>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</si>
  <si>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</si>
  <si>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</si>
  <si>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</si>
  <si>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</si>
  <si>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</si>
  <si>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</si>
  <si>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</si>
  <si>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</si>
  <si>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</si>
  <si>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</si>
  <si>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</si>
  <si>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</si>
  <si>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</si>
  <si>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</si>
  <si>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</si>
  <si>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</si>
  <si>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</si>
  <si>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</si>
  <si>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</si>
  <si>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</si>
  <si>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</si>
  <si>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</si>
  <si>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</si>
  <si>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</si>
  <si>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</si>
  <si>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</si>
  <si>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</si>
  <si>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</si>
  <si>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</si>
  <si>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</si>
  <si>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</si>
  <si>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</si>
  <si>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</si>
  <si>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</si>
  <si>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</si>
  <si>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</si>
  <si>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</si>
  <si>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</si>
  <si>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</si>
  <si>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</si>
  <si>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</si>
  <si>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</si>
  <si>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</si>
  <si>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</si>
  <si>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</si>
  <si>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</si>
  <si>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</si>
  <si>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</si>
  <si>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</si>
  <si>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</si>
  <si>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</si>
  <si>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</si>
  <si>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</si>
  <si>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</si>
  <si>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</si>
  <si>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</si>
  <si>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</si>
  <si>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</si>
  <si>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</si>
  <si>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</si>
  <si>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</si>
  <si>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</si>
  <si>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</si>
  <si>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</si>
  <si>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</si>
  <si>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</si>
  <si>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</si>
  <si>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</si>
  <si>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</si>
  <si>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</si>
  <si>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</si>
  <si>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</si>
  <si>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</si>
  <si>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</si>
  <si>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</si>
  <si>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</si>
  <si>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</si>
  <si>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</si>
  <si>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</si>
  <si>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</si>
  <si>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</si>
  <si>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</si>
  <si>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</si>
  <si>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</si>
  <si>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</si>
  <si>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</si>
  <si>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</si>
  <si>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</si>
  <si>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</si>
  <si>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</si>
  <si>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</si>
  <si>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</si>
  <si>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</si>
  <si>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</si>
  <si>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</si>
  <si>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</si>
  <si>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</si>
  <si>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</si>
  <si>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</si>
  <si>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</si>
  <si>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</si>
  <si>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</si>
  <si>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</si>
  <si>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</si>
  <si>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</si>
  <si>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</si>
  <si>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</si>
  <si>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</si>
  <si>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</si>
  <si>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</si>
  <si>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</si>
  <si>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</si>
  <si>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</si>
  <si>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</si>
  <si>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</si>
  <si>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</si>
  <si>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</si>
  <si>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</si>
  <si>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</si>
  <si>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</si>
  <si>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</si>
  <si>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</si>
  <si>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</si>
  <si>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</si>
  <si>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</si>
  <si>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</si>
  <si>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</si>
  <si>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</si>
  <si>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</si>
  <si>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</si>
  <si>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</si>
  <si>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</si>
  <si>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</si>
  <si>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</si>
  <si>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</si>
  <si>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</si>
  <si>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</si>
  <si>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</si>
  <si>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</si>
  <si>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</si>
  <si>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</si>
  <si>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</si>
  <si>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</si>
  <si>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</si>
  <si>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</si>
  <si>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</si>
  <si>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</si>
  <si>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</si>
  <si>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</si>
  <si>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</si>
  <si>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</si>
  <si>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</si>
  <si>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</si>
  <si>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</si>
  <si>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</si>
  <si>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</si>
  <si>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</si>
  <si>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</si>
  <si>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</si>
  <si>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</si>
  <si>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</si>
  <si>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</si>
  <si>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</si>
  <si>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</si>
  <si>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</si>
  <si>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</si>
  <si>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</si>
  <si>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</si>
  <si>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</si>
  <si>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</si>
  <si>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</si>
  <si>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</si>
  <si>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</si>
  <si>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</si>
  <si>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</si>
  <si>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</si>
  <si>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</si>
  <si>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</si>
  <si>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</si>
  <si>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</si>
  <si>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</si>
  <si>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</si>
  <si>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</si>
  <si>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</si>
  <si>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</si>
  <si>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</si>
  <si>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</si>
  <si>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</si>
  <si>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</si>
  <si>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</si>
  <si>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</si>
  <si>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</si>
  <si>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</si>
  <si>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</si>
  <si>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</si>
  <si>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</si>
  <si>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</si>
  <si>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</si>
  <si>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</si>
  <si>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</si>
  <si>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</si>
  <si>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</si>
  <si>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</si>
  <si>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</si>
  <si>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</si>
  <si>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</si>
  <si>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</si>
  <si>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</si>
  <si>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</si>
  <si>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</si>
  <si>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</si>
  <si>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</si>
  <si>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</si>
  <si>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</si>
  <si>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</si>
  <si>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</si>
  <si>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</si>
  <si>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</si>
  <si>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</si>
  <si>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</si>
  <si>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</si>
  <si>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</si>
  <si>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</si>
  <si>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</si>
  <si>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</si>
  <si>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</si>
  <si>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</si>
  <si>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</si>
  <si>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</si>
  <si>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</si>
  <si>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</si>
  <si>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</si>
  <si>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</si>
  <si>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</si>
  <si>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</si>
  <si>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</si>
  <si>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</si>
  <si>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</si>
  <si>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</si>
  <si>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</si>
  <si>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</si>
  <si>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</si>
  <si>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</si>
  <si>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</si>
  <si>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</si>
  <si>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</si>
  <si>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</si>
  <si>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</si>
  <si>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</si>
  <si>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</si>
  <si>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</si>
  <si>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</si>
  <si>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</si>
  <si>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</si>
  <si>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</si>
  <si>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</si>
  <si>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</si>
  <si>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</si>
  <si>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</si>
  <si>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</si>
  <si>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</si>
  <si>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</si>
  <si>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</si>
  <si>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</si>
  <si>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</si>
  <si>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</si>
  <si>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</si>
  <si>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</si>
  <si>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</si>
  <si>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</si>
  <si>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</si>
  <si>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</si>
  <si>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</si>
  <si>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</si>
  <si>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</si>
  <si>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</si>
  <si>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</si>
  <si>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</si>
  <si>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</si>
  <si>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</si>
  <si>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</si>
  <si>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</si>
  <si>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</si>
  <si>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</si>
  <si>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</si>
  <si>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</si>
  <si>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</si>
  <si>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</si>
  <si>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</si>
  <si>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</si>
  <si>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</si>
  <si>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</si>
  <si>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</si>
  <si>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</si>
  <si>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</si>
  <si>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</si>
  <si>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</si>
  <si>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</si>
  <si>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</si>
  <si>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</si>
  <si>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</si>
  <si>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</si>
  <si>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</si>
  <si>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</si>
  <si>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</si>
  <si>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</si>
  <si>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</si>
  <si>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</si>
  <si>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</si>
  <si>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</si>
  <si>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</si>
  <si>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</si>
  <si>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</si>
  <si>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</si>
  <si>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</si>
  <si>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</si>
  <si>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</si>
  <si>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</si>
  <si>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</si>
  <si>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</si>
  <si>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</si>
  <si>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</si>
  <si>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</si>
  <si>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</si>
  <si>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</si>
  <si>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</si>
  <si>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</si>
  <si>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</si>
  <si>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</si>
  <si>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</si>
  <si>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</si>
  <si>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</si>
  <si>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</si>
  <si>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</si>
  <si>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</si>
  <si>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</si>
  <si>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</si>
  <si>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</si>
  <si>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</si>
  <si>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</si>
  <si>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</si>
  <si>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</si>
  <si>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</si>
  <si>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</si>
  <si>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</si>
  <si>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</si>
  <si>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</si>
  <si>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</si>
  <si>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</si>
  <si>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</si>
  <si>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</si>
  <si>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</si>
  <si>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</si>
  <si>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</si>
  <si>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</si>
  <si>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</si>
  <si>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</si>
  <si>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</si>
  <si>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</si>
  <si>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</si>
  <si>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</si>
  <si>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</si>
  <si>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</si>
  <si>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</si>
  <si>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</si>
  <si>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</si>
  <si>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</si>
  <si>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</si>
  <si>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</si>
  <si>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</si>
  <si>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</si>
  <si>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</si>
  <si>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</si>
  <si>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</si>
  <si>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</si>
  <si>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</si>
  <si>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</si>
  <si>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</si>
  <si>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</si>
  <si>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</si>
  <si>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</si>
  <si>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</si>
  <si>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</si>
  <si>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</si>
  <si>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</si>
  <si>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</si>
  <si>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</si>
  <si>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</si>
  <si>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</si>
  <si>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</si>
  <si>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</si>
  <si>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</si>
  <si>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</si>
  <si>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</si>
  <si>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</si>
  <si>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</si>
  <si>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</si>
  <si>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</si>
  <si>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</si>
  <si>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</si>
  <si>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</si>
  <si>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</si>
  <si>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</si>
  <si>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</si>
  <si>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</si>
  <si>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</si>
  <si>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</si>
  <si>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</si>
  <si>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</si>
  <si>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</si>
  <si>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</si>
  <si>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</si>
  <si>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</si>
  <si>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</si>
  <si>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</si>
  <si>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</si>
  <si>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</si>
  <si>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</si>
  <si>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</si>
  <si>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</si>
  <si>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</si>
  <si>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</si>
  <si>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</si>
  <si>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</si>
  <si>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</si>
  <si>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</si>
  <si>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</si>
  <si>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</si>
  <si>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</si>
  <si>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</si>
  <si>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</si>
  <si>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</si>
  <si>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</si>
  <si>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</si>
  <si>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</si>
  <si>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</si>
  <si>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</si>
  <si>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</si>
  <si>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</si>
  <si>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</si>
  <si>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</si>
  <si>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</si>
  <si>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</si>
  <si>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</si>
  <si>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</si>
  <si>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</si>
  <si>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</si>
  <si>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</si>
  <si>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</si>
  <si>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</si>
  <si>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</si>
  <si>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</si>
  <si>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</si>
  <si>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</si>
  <si>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</si>
  <si>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</si>
  <si>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</si>
  <si>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</si>
  <si>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</si>
  <si>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</si>
  <si>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</si>
  <si>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</si>
  <si>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</si>
  <si>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</si>
  <si>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</si>
  <si>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</si>
  <si>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</si>
  <si>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</si>
  <si>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</si>
  <si>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</si>
  <si>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</si>
  <si>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</si>
  <si>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</si>
  <si>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</si>
  <si>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</si>
  <si>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</si>
  <si>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</si>
  <si>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</si>
  <si>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</si>
  <si>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</si>
  <si>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</si>
  <si>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</si>
  <si>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</si>
  <si>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</si>
  <si>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</si>
  <si>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</si>
  <si>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</si>
  <si>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</si>
  <si>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</si>
  <si>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</si>
  <si>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</si>
  <si>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</si>
  <si>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</si>
  <si>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</si>
  <si>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</si>
  <si>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</si>
  <si>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</si>
  <si>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</si>
  <si>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</si>
  <si>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</si>
  <si>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</si>
  <si>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</si>
  <si>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</si>
  <si>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</si>
  <si>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</si>
  <si>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</si>
  <si>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</si>
  <si>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</si>
  <si>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</si>
  <si>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</si>
  <si>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</si>
  <si>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</si>
  <si>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</si>
  <si>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</si>
  <si>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</si>
  <si>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</si>
  <si>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</si>
  <si>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</si>
  <si>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</si>
  <si>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</si>
  <si>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</si>
  <si>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</si>
  <si>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</si>
  <si>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</si>
  <si>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</si>
  <si>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</si>
  <si>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</si>
  <si>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</si>
  <si>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</si>
  <si>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</si>
  <si>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</si>
  <si>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</si>
  <si>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</si>
  <si>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</si>
  <si>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</si>
  <si>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</si>
  <si>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</si>
  <si>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</si>
  <si>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</si>
  <si>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</si>
  <si>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</si>
  <si>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</si>
  <si>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</si>
  <si>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</si>
  <si>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</si>
  <si>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</si>
  <si>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</si>
  <si>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</si>
  <si>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</si>
  <si>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</si>
  <si>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</si>
  <si>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</si>
  <si>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</si>
  <si>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</si>
  <si>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</si>
  <si>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</si>
  <si>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</si>
  <si>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</si>
  <si>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</si>
  <si>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</si>
  <si>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</si>
  <si>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</si>
  <si>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</si>
  <si>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</si>
  <si>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</si>
  <si>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</si>
  <si>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</si>
  <si>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</si>
  <si>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</si>
  <si>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</si>
  <si>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</si>
  <si>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</si>
  <si>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</si>
  <si>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</si>
  <si>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</si>
  <si>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</si>
  <si>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</si>
  <si>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</si>
  <si>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</si>
  <si>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</si>
  <si>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</si>
  <si>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</si>
  <si>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</si>
  <si>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</si>
  <si>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</si>
  <si>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</si>
  <si>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</si>
  <si>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</si>
  <si>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</si>
  <si>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</si>
  <si>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</si>
  <si>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</si>
  <si>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</si>
  <si>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</si>
  <si>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</si>
  <si>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</si>
  <si>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</si>
  <si>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</si>
  <si>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</si>
  <si>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</si>
  <si>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</si>
  <si>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</si>
  <si>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</si>
  <si>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</si>
  <si>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</si>
  <si>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</si>
  <si>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</si>
  <si>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</si>
  <si>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</si>
  <si>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</si>
  <si>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</si>
  <si>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</si>
  <si>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</si>
  <si>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</si>
  <si>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</si>
  <si>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</si>
  <si>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</si>
  <si>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</si>
  <si>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</si>
  <si>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</si>
  <si>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</si>
  <si>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</si>
  <si>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</si>
  <si>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</si>
  <si>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</si>
  <si>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</si>
  <si>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</si>
  <si>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</si>
  <si>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</si>
  <si>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</si>
  <si>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</si>
  <si>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</si>
  <si>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</si>
  <si>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</si>
  <si>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</si>
  <si>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</si>
  <si>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</si>
  <si>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</si>
  <si>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</si>
  <si>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</si>
  <si>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</si>
  <si>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</si>
  <si>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</si>
  <si>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</si>
  <si>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</si>
  <si>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</si>
  <si>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</si>
  <si>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</si>
  <si>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</si>
  <si>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</si>
  <si>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</si>
  <si>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</si>
  <si>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</si>
  <si>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</si>
  <si>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</si>
  <si>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</si>
  <si>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</si>
  <si>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</si>
  <si>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</si>
  <si>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</si>
  <si>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</si>
  <si>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</si>
  <si>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</si>
  <si>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</si>
  <si>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</si>
  <si>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</si>
  <si>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</si>
  <si>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</si>
  <si>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</si>
  <si>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</si>
  <si>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</si>
  <si>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</si>
  <si>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</si>
  <si>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</si>
  <si>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</si>
  <si>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</si>
  <si>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</si>
  <si>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</si>
  <si>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</si>
  <si>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</si>
  <si>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</si>
  <si>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</si>
  <si>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</si>
  <si>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</si>
  <si>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</si>
  <si>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</si>
  <si>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</si>
  <si>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</si>
  <si>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</si>
  <si>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</si>
  <si>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</si>
  <si>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</si>
  <si>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</si>
  <si>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</si>
  <si>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</si>
  <si>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</si>
  <si>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</si>
  <si>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</si>
  <si>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</si>
  <si>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</si>
  <si>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</si>
  <si>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</si>
  <si>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</si>
  <si>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</si>
  <si>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</si>
  <si>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</si>
  <si>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</si>
  <si>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</si>
  <si>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</si>
  <si>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</si>
  <si>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</si>
  <si>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</si>
  <si>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</si>
  <si>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</si>
  <si>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</si>
  <si>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</si>
  <si>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</si>
  <si>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</si>
  <si>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</si>
  <si>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</si>
  <si>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</si>
  <si>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</si>
  <si>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</si>
  <si>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</si>
  <si>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</si>
  <si>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</si>
  <si>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</si>
  <si>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</si>
  <si>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</si>
  <si>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</si>
  <si>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</si>
  <si>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</si>
  <si>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</si>
  <si>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</si>
  <si>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</si>
  <si>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</si>
  <si>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</si>
  <si>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</si>
  <si>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</si>
  <si>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</si>
  <si>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</si>
  <si>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</si>
  <si>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</si>
  <si>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</si>
  <si>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</si>
  <si>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</si>
  <si>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</si>
  <si>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</si>
  <si>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</si>
  <si>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</si>
  <si>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</si>
  <si>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</si>
  <si>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</si>
  <si>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</si>
  <si>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</si>
  <si>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</si>
  <si>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</si>
  <si>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</si>
  <si>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</si>
  <si>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</si>
  <si>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</si>
  <si>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</si>
  <si>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</si>
  <si>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</si>
  <si>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</si>
  <si>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</si>
  <si>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</si>
  <si>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</si>
  <si>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</si>
  <si>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</si>
  <si>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</si>
  <si>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</si>
  <si>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</si>
  <si>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</si>
  <si>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</si>
  <si>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</si>
  <si>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</si>
  <si>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</si>
  <si>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</si>
  <si>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</si>
  <si>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</si>
  <si>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</si>
  <si>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</si>
  <si>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</si>
  <si>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</si>
  <si>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</si>
  <si>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</si>
  <si>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</si>
  <si>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</si>
  <si>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</si>
  <si>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</si>
  <si>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</si>
  <si>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</si>
  <si>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</si>
  <si>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</si>
  <si>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</si>
  <si>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</si>
  <si>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</si>
  <si>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</si>
  <si>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</si>
  <si>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</si>
  <si>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</si>
  <si>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</si>
  <si>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</si>
  <si>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</si>
  <si>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</si>
  <si>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</si>
  <si>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</si>
  <si>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</si>
  <si>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</si>
  <si>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</si>
  <si>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</si>
  <si>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</si>
  <si>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</si>
  <si>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</si>
  <si>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</si>
  <si>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</si>
  <si>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</si>
  <si>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</si>
  <si>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</si>
  <si>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</si>
  <si>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</si>
  <si>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</si>
  <si>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</si>
  <si>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</si>
  <si>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</si>
  <si>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</si>
  <si>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</si>
  <si>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</si>
  <si>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</si>
  <si>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</si>
  <si>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</si>
  <si>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</si>
  <si>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</si>
  <si>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</si>
  <si>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</si>
  <si>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</si>
  <si>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</si>
  <si>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</si>
  <si>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</si>
  <si>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</si>
  <si>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</si>
  <si>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</si>
  <si>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</si>
  <si>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</si>
  <si>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</si>
  <si>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</si>
  <si>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</si>
  <si>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</si>
  <si>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</si>
  <si>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</si>
  <si>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</si>
  <si>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</si>
  <si>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</si>
  <si>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</si>
  <si>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</si>
  <si>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</si>
  <si>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</si>
  <si>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</si>
  <si>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</si>
  <si>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</si>
  <si>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</si>
  <si>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</si>
  <si>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</si>
  <si>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</si>
  <si>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</si>
  <si>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</si>
  <si>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</si>
  <si>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</si>
  <si>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</si>
  <si>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</si>
  <si>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</si>
  <si>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</si>
  <si>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</si>
  <si>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</si>
  <si>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</si>
  <si>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</si>
  <si>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</si>
  <si>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</si>
  <si>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</si>
  <si>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</si>
  <si>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</si>
  <si>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</si>
  <si>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</si>
  <si>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</si>
  <si>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</si>
  <si>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</si>
  <si>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</si>
  <si>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</si>
  <si>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</si>
  <si>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</si>
  <si>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</si>
  <si>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</si>
  <si>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</si>
  <si>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</si>
  <si>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</si>
  <si>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</si>
  <si>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</si>
  <si>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</si>
  <si>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</si>
  <si>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</si>
  <si>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</si>
  <si>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</si>
  <si>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</si>
  <si>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</si>
  <si>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</si>
  <si>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</si>
  <si>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</si>
  <si>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</si>
  <si>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</si>
  <si>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</si>
  <si>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</si>
  <si>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</si>
  <si>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</si>
  <si>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</si>
  <si>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</si>
  <si>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</si>
  <si>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</si>
  <si>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</si>
  <si>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</si>
  <si>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</si>
  <si>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</si>
  <si>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</si>
  <si>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</si>
  <si>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</si>
  <si>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</si>
  <si>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</si>
  <si>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</si>
  <si>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</si>
  <si>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</si>
  <si>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</si>
  <si>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</si>
  <si>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</si>
  <si>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</si>
  <si>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</si>
  <si>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</si>
  <si>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</si>
  <si>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</si>
  <si>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</si>
  <si>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</si>
  <si>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</si>
  <si>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</si>
  <si>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</si>
  <si>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</si>
  <si>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</si>
  <si>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</si>
  <si>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</si>
  <si>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</si>
  <si>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</si>
  <si>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</si>
  <si>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</si>
  <si>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</si>
  <si>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</si>
  <si>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</si>
  <si>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</si>
  <si>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</si>
  <si>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</si>
  <si>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</si>
  <si>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</si>
  <si>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</si>
  <si>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</si>
  <si>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</si>
  <si>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</si>
  <si>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</si>
  <si>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</si>
  <si>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</si>
  <si>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</si>
  <si>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</si>
  <si>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</si>
  <si>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</si>
  <si>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</si>
  <si>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</si>
  <si>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</si>
  <si>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</si>
  <si>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</si>
  <si>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</si>
  <si>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</si>
  <si>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</si>
  <si>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</si>
  <si>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</si>
  <si>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</si>
  <si>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</si>
  <si>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</si>
  <si>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</si>
  <si>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</si>
  <si>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</si>
  <si>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</si>
  <si>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</si>
  <si>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</si>
  <si>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</si>
  <si>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</si>
  <si>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</si>
  <si>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</si>
  <si>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</si>
  <si>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</si>
  <si>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</si>
  <si>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</si>
  <si>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</si>
  <si>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</si>
  <si>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</si>
  <si>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</si>
  <si>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</si>
  <si>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</si>
  <si>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</si>
  <si>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</si>
  <si>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</si>
  <si>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</si>
  <si>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</si>
  <si>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</si>
  <si>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</si>
  <si>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</si>
  <si>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</si>
  <si>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</si>
  <si>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</si>
  <si>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</si>
  <si>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</si>
  <si>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</si>
  <si>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</si>
  <si>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</si>
  <si>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</si>
  <si>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</si>
  <si>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</si>
  <si>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</si>
  <si>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</si>
  <si>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</si>
  <si>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</si>
  <si>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</si>
  <si>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</si>
  <si>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</si>
  <si>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</si>
  <si>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</si>
  <si>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</si>
  <si>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</si>
  <si>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</si>
  <si>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</si>
  <si>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</si>
  <si>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</si>
  <si>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</si>
  <si>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</si>
  <si>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</si>
  <si>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</si>
  <si>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</si>
  <si>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</si>
  <si>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</si>
  <si>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</si>
  <si>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</si>
  <si>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</si>
  <si>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</si>
  <si>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</si>
  <si>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</si>
  <si>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</si>
  <si>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</si>
  <si>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</si>
  <si>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</si>
  <si>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</si>
  <si>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</si>
  <si>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</si>
  <si>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</si>
  <si>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</si>
  <si>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</si>
  <si>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</si>
  <si>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</si>
  <si>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</si>
  <si>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</si>
  <si>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</si>
  <si>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</si>
  <si>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</si>
  <si>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</si>
  <si>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</si>
  <si>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</si>
  <si>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</si>
  <si>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</si>
  <si>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</si>
  <si>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</si>
  <si>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</si>
  <si>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</si>
  <si>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</si>
  <si>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</si>
  <si>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</si>
  <si>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</si>
  <si>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</si>
  <si>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</si>
  <si>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</si>
  <si>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</si>
  <si>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</si>
  <si>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</si>
  <si>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</si>
  <si>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</si>
  <si>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</si>
  <si>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</si>
  <si>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</si>
  <si>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</si>
  <si>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</si>
  <si>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</si>
  <si>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</si>
  <si>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</si>
  <si>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</si>
  <si>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</si>
  <si>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</si>
  <si>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</si>
  <si>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</si>
  <si>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</si>
  <si>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</si>
  <si>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</si>
  <si>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</si>
  <si>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</si>
  <si>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</si>
  <si>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</si>
  <si>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</si>
  <si>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</si>
  <si>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</si>
  <si>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</si>
  <si>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</si>
  <si>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</si>
  <si>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</si>
  <si>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</si>
  <si>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</si>
  <si>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</si>
  <si>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</si>
  <si>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</si>
  <si>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</si>
  <si>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</si>
  <si>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</si>
  <si>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</si>
  <si>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</si>
  <si>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</si>
  <si>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</si>
  <si>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</si>
  <si>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</si>
  <si>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</si>
  <si>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</si>
  <si>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</si>
  <si>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</si>
  <si>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</si>
  <si>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</si>
  <si>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</si>
  <si>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</si>
  <si>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</si>
  <si>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</si>
  <si>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</si>
  <si>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</si>
  <si>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</si>
  <si>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</si>
  <si>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</si>
  <si>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</si>
  <si>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</si>
  <si>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</si>
  <si>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</si>
  <si>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</si>
  <si>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</si>
  <si>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</si>
  <si>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</si>
  <si>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</si>
  <si>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</si>
  <si>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</si>
  <si>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</si>
  <si>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</si>
  <si>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</si>
  <si>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</si>
  <si>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</si>
  <si>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</si>
  <si>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</si>
  <si>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</si>
  <si>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</si>
  <si>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</si>
  <si>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</si>
  <si>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</si>
  <si>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</si>
  <si>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</si>
  <si>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</si>
  <si>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</si>
  <si>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</si>
  <si>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</si>
  <si>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</si>
  <si>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</si>
  <si>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</si>
  <si>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</si>
  <si>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</si>
  <si>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</si>
  <si>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</si>
  <si>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</si>
  <si>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</si>
  <si>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</si>
  <si>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</si>
  <si>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</si>
  <si>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</si>
  <si>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</si>
  <si>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</si>
  <si>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</si>
  <si>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</si>
  <si>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</si>
  <si>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</si>
  <si>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</si>
  <si>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</si>
  <si>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</si>
  <si>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</si>
  <si>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</si>
  <si>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</si>
  <si>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</si>
  <si>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</si>
  <si>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</si>
  <si>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</si>
  <si>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</si>
  <si>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</si>
  <si>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</si>
  <si>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</si>
  <si>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</si>
  <si>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</si>
  <si>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</si>
  <si>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</si>
  <si>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</si>
  <si>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</si>
  <si>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</si>
  <si>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</si>
  <si>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</si>
  <si>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</si>
  <si>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</si>
  <si>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</si>
  <si>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</si>
  <si>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</si>
  <si>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</si>
  <si>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</si>
  <si>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</si>
  <si>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</si>
  <si>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</si>
  <si>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</si>
  <si>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</si>
  <si>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</si>
  <si>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</si>
  <si>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</si>
  <si>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</si>
  <si>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</si>
  <si>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</si>
  <si>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</si>
  <si>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</si>
  <si>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</si>
  <si>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</si>
  <si>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</si>
  <si>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</si>
  <si>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</si>
  <si>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</si>
  <si>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</si>
  <si>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</si>
  <si>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</si>
  <si>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</si>
  <si>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</si>
  <si>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</si>
  <si>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</si>
  <si>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</si>
  <si>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</si>
  <si>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</si>
  <si>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</si>
  <si>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</si>
  <si>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</si>
  <si>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</si>
  <si>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</si>
  <si>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</si>
  <si>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</si>
  <si>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</si>
  <si>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</si>
  <si>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</si>
  <si>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</si>
  <si>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</si>
  <si>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</si>
  <si>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</si>
  <si>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</si>
  <si>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</si>
  <si>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</si>
  <si>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</si>
  <si>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</si>
  <si>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</si>
  <si>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</si>
  <si>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</si>
  <si>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</si>
  <si>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</si>
  <si>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</si>
  <si>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</si>
  <si>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</si>
  <si>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</si>
  <si>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</si>
  <si>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</si>
  <si>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</si>
  <si>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</si>
  <si>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</si>
  <si>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</si>
  <si>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</si>
  <si>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</si>
  <si>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</si>
  <si>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</si>
  <si>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</si>
  <si>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</si>
  <si>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</si>
  <si>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</si>
  <si>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</si>
  <si>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</si>
  <si>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</si>
  <si>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</si>
  <si>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</si>
  <si>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</si>
  <si>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</si>
  <si>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</si>
  <si>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</si>
  <si>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</si>
  <si>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</si>
  <si>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</si>
  <si>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</si>
  <si>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</si>
  <si>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</si>
  <si>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</si>
  <si>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</si>
  <si>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</si>
  <si>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</si>
  <si>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</si>
  <si>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</si>
  <si>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</si>
  <si>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</si>
  <si>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</si>
  <si>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</si>
  <si>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</si>
  <si>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</si>
  <si>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</si>
  <si>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</si>
  <si>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</si>
  <si>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</si>
  <si>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</si>
  <si>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</si>
  <si>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</si>
  <si>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</si>
  <si>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</si>
  <si>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</si>
  <si>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</si>
  <si>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</si>
  <si>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</si>
  <si>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</si>
  <si>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</si>
  <si>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</si>
  <si>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</si>
  <si>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</si>
  <si>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</si>
  <si>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</si>
  <si>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</si>
  <si>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</si>
  <si>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</si>
  <si>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</si>
  <si>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</si>
  <si>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</si>
  <si>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</si>
  <si>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</si>
  <si>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</si>
  <si>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</si>
  <si>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</si>
  <si>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</si>
  <si>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</si>
  <si>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</si>
  <si>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</si>
  <si>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</si>
  <si>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</si>
  <si>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</si>
  <si>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</si>
  <si>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</si>
  <si>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</si>
  <si>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</si>
  <si>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</si>
  <si>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</si>
  <si>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</si>
  <si>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</si>
  <si>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</si>
  <si>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</si>
  <si>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</si>
  <si>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</si>
  <si>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</si>
  <si>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</si>
  <si>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</si>
  <si>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</si>
  <si>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</si>
  <si>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</si>
  <si>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</si>
  <si>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</si>
  <si>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</si>
  <si>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</si>
  <si>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</si>
  <si>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</si>
  <si>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</si>
  <si>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</si>
  <si>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</si>
  <si>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</si>
  <si>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</si>
  <si>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</si>
  <si>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</si>
  <si>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</si>
  <si>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</si>
  <si>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</si>
  <si>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</si>
  <si>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</si>
  <si>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</si>
  <si>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</si>
  <si>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</si>
  <si>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</si>
  <si>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</si>
  <si>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</si>
  <si>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</si>
  <si>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</si>
  <si>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</si>
  <si>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</si>
  <si>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</si>
  <si>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</si>
  <si>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</si>
  <si>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</si>
  <si>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</si>
  <si>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</si>
  <si>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</si>
  <si>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</si>
  <si>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</si>
  <si>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</si>
  <si>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</si>
  <si>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</si>
  <si>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</si>
  <si>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</si>
  <si>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</si>
  <si>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</si>
  <si>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</si>
  <si>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</si>
  <si>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</si>
  <si>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</si>
  <si>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</si>
  <si>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</si>
  <si>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</si>
  <si>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</si>
  <si>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</si>
  <si>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</si>
  <si>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</si>
  <si>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</si>
  <si>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</si>
  <si>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</si>
  <si>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</si>
  <si>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</si>
  <si>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</si>
  <si>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</si>
  <si>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</si>
  <si>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</si>
  <si>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</si>
  <si>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</si>
  <si>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</si>
  <si>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</si>
  <si>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</si>
  <si>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</si>
  <si>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</si>
  <si>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</si>
  <si>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</si>
  <si>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</si>
  <si>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</si>
  <si>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</si>
  <si>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</si>
  <si>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</si>
  <si>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</si>
  <si>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</si>
  <si>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</si>
  <si>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</si>
  <si>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</si>
  <si>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</si>
  <si>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</si>
  <si>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</si>
  <si>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</si>
  <si>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</si>
  <si>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</si>
  <si>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</si>
  <si>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</si>
  <si>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</si>
  <si>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</si>
  <si>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</si>
  <si>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</si>
  <si>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</si>
  <si>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</si>
  <si>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</si>
  <si>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</si>
  <si>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</si>
  <si>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</si>
  <si>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</si>
  <si>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</si>
  <si>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</si>
  <si>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</si>
  <si>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</si>
  <si>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</si>
  <si>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</si>
  <si>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</si>
  <si>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</si>
  <si>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</si>
  <si>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</si>
  <si>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</si>
  <si>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</si>
  <si>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</si>
  <si>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</si>
  <si>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</si>
  <si>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</si>
  <si>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</si>
  <si>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</si>
  <si>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</si>
  <si>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</si>
  <si>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</si>
  <si>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</si>
  <si>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</si>
  <si>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</si>
  <si>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</si>
  <si>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</si>
  <si>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</si>
  <si>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</si>
  <si>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</si>
  <si>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</si>
  <si>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</si>
  <si>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</si>
  <si>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</si>
  <si>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</si>
  <si>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</si>
  <si>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</si>
  <si>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</si>
  <si>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</si>
  <si>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</si>
  <si>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</si>
  <si>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</si>
  <si>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</si>
  <si>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</si>
  <si>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</si>
  <si>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</si>
  <si>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</si>
  <si>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</si>
  <si>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</si>
  <si>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</si>
  <si>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</si>
  <si>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</si>
  <si>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</si>
  <si>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</si>
  <si>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</si>
  <si>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</si>
  <si>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</si>
  <si>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</si>
  <si>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</si>
  <si>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</si>
  <si>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</si>
  <si>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</si>
  <si>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</si>
  <si>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</si>
  <si>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</si>
  <si>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</si>
  <si>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</si>
  <si>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</si>
  <si>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</si>
  <si>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</si>
  <si>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</si>
  <si>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</si>
  <si>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</si>
  <si>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</si>
  <si>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</si>
  <si>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</si>
  <si>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</si>
  <si>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</si>
  <si>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</si>
  <si>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</si>
  <si>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</si>
  <si>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</si>
  <si>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</si>
  <si>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</si>
  <si>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</si>
  <si>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</si>
  <si>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</si>
  <si>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</si>
  <si>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</si>
  <si>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</si>
  <si>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</si>
  <si>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</si>
  <si>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</si>
  <si>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</si>
  <si>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</si>
  <si>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</si>
  <si>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</si>
  <si>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</si>
  <si>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</si>
  <si>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</si>
  <si>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</si>
  <si>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</si>
  <si>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</si>
  <si>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</si>
  <si>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</si>
  <si>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</si>
  <si>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</si>
  <si>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</si>
  <si>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</si>
  <si>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</si>
  <si>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</si>
  <si>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</si>
  <si>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</si>
  <si>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</si>
  <si>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</si>
  <si>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</si>
  <si>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</si>
  <si>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</si>
  <si>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</si>
  <si>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</si>
  <si>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</si>
  <si>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</si>
  <si>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</si>
  <si>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</si>
  <si>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</si>
  <si>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</si>
  <si>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</si>
  <si>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</si>
  <si>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</si>
  <si>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</si>
  <si>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</si>
  <si>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</si>
  <si>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</si>
  <si>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</si>
  <si>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</si>
  <si>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</si>
  <si>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</si>
  <si>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</si>
  <si>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</si>
  <si>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</si>
  <si>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</si>
  <si>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</si>
  <si>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</si>
  <si>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</si>
  <si>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</si>
  <si>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</si>
  <si>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</si>
  <si>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</si>
  <si>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</si>
  <si>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</si>
  <si>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</si>
  <si>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</si>
  <si>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</si>
  <si>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</si>
  <si>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</si>
  <si>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</si>
  <si>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</si>
  <si>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</si>
  <si>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</si>
  <si>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</si>
  <si>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</si>
  <si>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</si>
  <si>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</si>
  <si>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</si>
  <si>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</si>
  <si>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</si>
  <si>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</si>
  <si>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</si>
  <si>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</si>
  <si>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</si>
  <si>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</si>
  <si>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</si>
  <si>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</si>
  <si>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</si>
  <si>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</si>
  <si>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</si>
  <si>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</si>
  <si>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</si>
  <si>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</si>
  <si>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</si>
  <si>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</si>
  <si>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</si>
  <si>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</si>
  <si>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</si>
  <si>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</si>
  <si>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</si>
  <si>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</si>
  <si>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</si>
  <si>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</si>
  <si>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</si>
  <si>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</si>
  <si>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</si>
  <si>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</si>
  <si>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</si>
  <si>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</si>
  <si>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</si>
  <si>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</si>
  <si>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</si>
  <si>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</si>
  <si>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</si>
  <si>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</si>
  <si>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</si>
  <si>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</si>
  <si>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</si>
  <si>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</si>
  <si>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</si>
  <si>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</si>
  <si>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</si>
  <si>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</si>
  <si>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</si>
  <si>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</si>
  <si>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</si>
  <si>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</si>
  <si>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</si>
  <si>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</si>
  <si>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</si>
  <si>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</si>
  <si>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</si>
  <si>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</si>
  <si>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</si>
  <si>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</si>
  <si>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</si>
  <si>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</si>
  <si>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</si>
  <si>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</si>
  <si>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</si>
  <si>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</si>
  <si>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</si>
  <si>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</si>
  <si>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</si>
  <si>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</si>
  <si>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</si>
  <si>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</si>
  <si>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</si>
  <si>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</si>
  <si>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</si>
  <si>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</si>
  <si>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</si>
  <si>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</si>
  <si>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</si>
  <si>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</si>
  <si>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</si>
  <si>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</si>
  <si>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</si>
  <si>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</si>
  <si>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</si>
  <si>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</si>
  <si>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</si>
  <si>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</si>
  <si>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</si>
  <si>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</si>
  <si>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</si>
  <si>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</si>
  <si>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</si>
  <si>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</si>
  <si>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</si>
  <si>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</si>
  <si>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</si>
  <si>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</si>
  <si>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</si>
  <si>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</si>
  <si>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</si>
  <si>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</si>
  <si>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</si>
  <si>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</si>
  <si>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</si>
  <si>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</si>
  <si>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</si>
  <si>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</si>
  <si>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</si>
  <si>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</si>
  <si>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</si>
  <si>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</si>
  <si>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</si>
  <si>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</si>
  <si>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</si>
  <si>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</si>
  <si>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</si>
  <si>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</si>
  <si>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</si>
  <si>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</si>
  <si>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</si>
  <si>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</si>
  <si>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</si>
  <si>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</si>
  <si>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</si>
  <si>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</si>
  <si>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</si>
  <si>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</si>
  <si>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</si>
  <si>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</si>
  <si>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</si>
  <si>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</si>
  <si>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</si>
  <si>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</si>
  <si>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</si>
  <si>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</si>
  <si>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</si>
  <si>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</si>
  <si>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</si>
  <si>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</si>
  <si>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</si>
  <si>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</si>
  <si>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</si>
  <si>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</si>
  <si>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</si>
  <si>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</si>
  <si>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</si>
  <si>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</si>
  <si>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</si>
  <si>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</si>
  <si>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</si>
  <si>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</si>
  <si>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</si>
  <si>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</si>
  <si>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</si>
  <si>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</si>
  <si>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</si>
  <si>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</si>
  <si>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</si>
  <si>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</si>
  <si>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</si>
  <si>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</si>
  <si>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</si>
  <si>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</si>
  <si>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</si>
  <si>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</si>
  <si>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</si>
  <si>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</si>
  <si>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</si>
  <si>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</si>
  <si>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</si>
  <si>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</si>
  <si>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</si>
  <si>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</si>
  <si>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</si>
  <si>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</si>
  <si>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</si>
  <si>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</si>
  <si>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</si>
  <si>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</si>
  <si>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</si>
  <si>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</si>
  <si>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</si>
  <si>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</si>
  <si>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</si>
  <si>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</si>
  <si>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</si>
  <si>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</si>
  <si>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</si>
  <si>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</si>
  <si>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</si>
  <si>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</si>
  <si>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</si>
  <si>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</si>
  <si>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</si>
  <si>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</si>
  <si>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</si>
  <si>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</si>
  <si>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</si>
  <si>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</si>
  <si>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</si>
  <si>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</si>
  <si>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</si>
  <si>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</si>
  <si>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</si>
  <si>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</si>
  <si>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</si>
  <si>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</si>
  <si>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</si>
  <si>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</si>
  <si>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</si>
  <si>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</si>
  <si>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</si>
  <si>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</si>
  <si>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</si>
  <si>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</si>
  <si>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</si>
  <si>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</si>
  <si>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</si>
  <si>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</si>
  <si>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</si>
  <si>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</si>
  <si>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</si>
  <si>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</si>
  <si>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</si>
  <si>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</si>
  <si>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</si>
  <si>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</si>
  <si>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</si>
  <si>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</si>
  <si>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</si>
  <si>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</si>
  <si>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</si>
  <si>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</si>
  <si>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</si>
  <si>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</si>
  <si>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</si>
  <si>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</si>
  <si>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</si>
  <si>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</si>
  <si>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</si>
  <si>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</si>
  <si>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</si>
  <si>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</si>
  <si>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</si>
  <si>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</si>
  <si>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</si>
  <si>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</si>
  <si>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</si>
  <si>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</si>
  <si>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</si>
  <si>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</si>
  <si>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</si>
  <si>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</si>
  <si>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</si>
  <si>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</si>
  <si>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</si>
  <si>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</si>
  <si>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</si>
  <si>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</si>
  <si>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</si>
  <si>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</si>
  <si>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</si>
  <si>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</si>
  <si>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</si>
  <si>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</si>
  <si>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</si>
  <si>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</si>
  <si>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</si>
  <si>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</si>
  <si>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</si>
  <si>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</si>
  <si>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</si>
  <si>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</si>
  <si>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</si>
  <si>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</si>
  <si>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</si>
  <si>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</si>
  <si>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</si>
  <si>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</si>
  <si>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</si>
  <si>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</si>
  <si>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</si>
  <si>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</si>
  <si>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</si>
  <si>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</si>
  <si>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</si>
  <si>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</si>
  <si>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</si>
  <si>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</si>
  <si>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</si>
  <si>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</si>
  <si>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</si>
  <si>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</si>
  <si>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</si>
  <si>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</si>
  <si>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</si>
  <si>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</si>
  <si>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</si>
  <si>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</si>
  <si>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</si>
  <si>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</si>
  <si>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</si>
  <si>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</si>
  <si>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</si>
  <si>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</si>
  <si>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</si>
  <si>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</si>
  <si>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</si>
  <si>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</si>
  <si>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</si>
  <si>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</si>
  <si>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</si>
  <si>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</si>
  <si>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</si>
  <si>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</si>
  <si>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</si>
  <si>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</si>
  <si>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</si>
  <si>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</si>
  <si>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</si>
  <si>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</si>
  <si>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</si>
  <si>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</si>
  <si>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</si>
  <si>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</si>
  <si>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</si>
  <si>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</si>
  <si>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</si>
  <si>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</si>
  <si>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</si>
  <si>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</si>
  <si>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</si>
  <si>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</si>
  <si>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</si>
  <si>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</si>
  <si>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</si>
  <si>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</si>
  <si>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</si>
  <si>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</si>
  <si>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</si>
  <si>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</si>
  <si>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</si>
  <si>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</si>
  <si>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</si>
  <si>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</si>
  <si>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</si>
  <si>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</si>
  <si>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</si>
  <si>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</si>
  <si>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</si>
  <si>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</si>
  <si>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</si>
  <si>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</si>
  <si>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</si>
  <si>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</si>
  <si>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</si>
  <si>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</si>
  <si>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</si>
  <si>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</si>
  <si>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</si>
  <si>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</si>
  <si>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</si>
  <si>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</si>
  <si>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</si>
  <si>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</si>
  <si>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</si>
  <si>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</si>
  <si>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</si>
  <si>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</si>
  <si>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</si>
  <si>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</si>
  <si>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</si>
  <si>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</si>
  <si>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</si>
  <si>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</si>
  <si>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</si>
  <si>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</si>
  <si>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</si>
  <si>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</si>
  <si>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</si>
  <si>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</si>
  <si>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</si>
  <si>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</si>
  <si>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</si>
  <si>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</si>
  <si>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</si>
  <si>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</si>
  <si>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</si>
  <si>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</si>
  <si>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</si>
  <si>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</si>
  <si>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</si>
  <si>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</si>
  <si>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</si>
  <si>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</si>
  <si>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</si>
  <si>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</si>
  <si>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</si>
  <si>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</si>
  <si>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</si>
  <si>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</si>
  <si>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</si>
  <si>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</si>
  <si>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</si>
  <si>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</si>
  <si>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</si>
  <si>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</si>
  <si>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</si>
  <si>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</si>
  <si>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</si>
  <si>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</si>
  <si>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</si>
  <si>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</si>
  <si>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</si>
  <si>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</si>
  <si>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</si>
  <si>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</si>
  <si>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</si>
  <si>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</si>
  <si>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</si>
  <si>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</si>
  <si>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</si>
  <si>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</si>
  <si>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</si>
  <si>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</si>
  <si>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</si>
  <si>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</si>
  <si>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</si>
  <si>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</si>
  <si>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</si>
  <si>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</si>
  <si>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</si>
  <si>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</si>
  <si>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</si>
  <si>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</si>
  <si>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</si>
  <si>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</si>
  <si>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</si>
  <si>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</si>
  <si>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</si>
  <si>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</si>
  <si>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</si>
  <si>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</si>
  <si>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</si>
  <si>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</si>
  <si>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</si>
  <si>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</si>
  <si>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</si>
  <si>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</si>
  <si>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</si>
  <si>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</si>
  <si>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</si>
  <si>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</si>
  <si>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</si>
  <si>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</si>
  <si>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</si>
  <si>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</si>
  <si>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</si>
  <si>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</si>
  <si>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</si>
  <si>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</si>
  <si>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</si>
  <si>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</si>
  <si>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</si>
  <si>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</si>
  <si>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</si>
  <si>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</si>
  <si>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</si>
  <si>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</si>
  <si>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</si>
  <si>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</si>
  <si>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</si>
  <si>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</si>
  <si>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</si>
  <si>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</si>
  <si>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</si>
  <si>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</si>
  <si>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</si>
  <si>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</si>
  <si>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</si>
  <si>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</si>
  <si>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</si>
  <si>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</si>
  <si>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</si>
  <si>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</si>
  <si>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</si>
  <si>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</si>
  <si>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</si>
  <si>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</si>
  <si>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</si>
  <si>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</si>
  <si>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</si>
  <si>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</si>
  <si>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</si>
  <si>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</si>
  <si>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</si>
  <si>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</si>
  <si>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</si>
  <si>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</si>
  <si>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</si>
  <si>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</si>
  <si>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</si>
  <si>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</si>
  <si>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</si>
  <si>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</si>
  <si>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</si>
  <si>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</si>
  <si>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</si>
  <si>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</si>
  <si>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</si>
  <si>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</si>
  <si>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</si>
  <si>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</si>
  <si>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</si>
  <si>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</si>
  <si>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</si>
  <si>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</si>
  <si>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</si>
  <si>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</si>
  <si>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</si>
  <si>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</si>
  <si>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</si>
  <si>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</si>
  <si>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</si>
  <si>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</si>
  <si>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</si>
  <si>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</si>
  <si>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</si>
  <si>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</si>
  <si>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</si>
  <si>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</si>
  <si>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</si>
  <si>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</si>
  <si>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</si>
  <si>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</si>
  <si>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</si>
  <si>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</si>
  <si>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</si>
  <si>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</si>
  <si>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</si>
  <si>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</si>
  <si>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</si>
  <si>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</si>
  <si>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</si>
  <si>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</si>
  <si>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</si>
  <si>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</si>
  <si>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</si>
  <si>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</si>
  <si>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</si>
  <si>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</si>
  <si>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</si>
  <si>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</si>
  <si>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</si>
  <si>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</si>
  <si>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</si>
  <si>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</si>
  <si>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</si>
  <si>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</si>
  <si>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</si>
  <si>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</si>
  <si>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</si>
  <si>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</si>
  <si>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</si>
  <si>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</si>
  <si>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</si>
  <si>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</si>
  <si>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</si>
  <si>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</si>
  <si>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</si>
  <si>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</si>
  <si>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</si>
  <si>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</si>
  <si>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</si>
  <si>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</si>
  <si>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</si>
  <si>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</si>
  <si>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</si>
  <si>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</si>
  <si>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</si>
  <si>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</si>
  <si>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</si>
  <si>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</si>
  <si>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</si>
  <si>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</si>
  <si>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</si>
  <si>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</si>
  <si>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</si>
  <si>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</si>
  <si>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</si>
  <si>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</si>
  <si>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</si>
  <si>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</si>
  <si>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</si>
  <si>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</si>
  <si>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</si>
  <si>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</si>
  <si>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</si>
  <si>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</si>
  <si>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</si>
  <si>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</si>
  <si>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</si>
  <si>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</si>
  <si>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</si>
  <si>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</si>
  <si>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</si>
  <si>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</si>
  <si>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</si>
  <si>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</si>
  <si>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</si>
  <si>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</si>
  <si>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</si>
  <si>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</si>
  <si>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</si>
  <si>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</si>
  <si>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</si>
  <si>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</si>
  <si>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</si>
  <si>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</si>
  <si>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</si>
  <si>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</si>
  <si>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</si>
  <si>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</si>
  <si>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</si>
  <si>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</si>
  <si>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</si>
  <si>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</si>
  <si>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</si>
  <si>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</si>
  <si>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</si>
  <si>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</si>
  <si>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</si>
  <si>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</si>
  <si>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</si>
  <si>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</si>
  <si>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</si>
  <si>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</si>
  <si>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</si>
  <si>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</si>
  <si>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</si>
  <si>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</si>
  <si>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</si>
  <si>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</si>
  <si>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</si>
  <si>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</si>
  <si>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</si>
  <si>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</si>
  <si>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</si>
  <si>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</si>
  <si>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</si>
  <si>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</si>
  <si>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</si>
  <si>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</si>
  <si>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</si>
  <si>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</si>
  <si>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</si>
  <si>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</si>
  <si>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</si>
  <si>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</si>
  <si>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</si>
  <si>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</si>
  <si>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</si>
  <si>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</si>
  <si>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</si>
  <si>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</si>
  <si>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</si>
  <si>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</si>
  <si>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</si>
  <si>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</si>
  <si>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</si>
  <si>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</si>
  <si>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</si>
  <si>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</si>
  <si>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</si>
  <si>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</si>
  <si>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</si>
  <si>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</si>
  <si>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</si>
  <si>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</si>
  <si>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</si>
  <si>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</si>
  <si>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</si>
  <si>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</si>
  <si>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</si>
  <si>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</si>
  <si>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</si>
  <si>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</si>
  <si>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</si>
  <si>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</si>
  <si>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</si>
  <si>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</si>
  <si>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</si>
  <si>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</si>
  <si>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</si>
  <si>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</si>
  <si>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</si>
  <si>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</si>
  <si>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</si>
  <si>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</si>
  <si>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</si>
  <si>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</si>
  <si>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</si>
  <si>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</si>
  <si>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</si>
  <si>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</si>
  <si>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</si>
  <si>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</si>
  <si>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</si>
  <si>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</si>
  <si>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</si>
  <si>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</si>
  <si>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</si>
  <si>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</si>
  <si>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</si>
  <si>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</si>
  <si>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</si>
  <si>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</si>
  <si>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</si>
  <si>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</si>
  <si>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</si>
  <si>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</si>
  <si>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</si>
  <si>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</si>
  <si>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</si>
  <si>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</si>
  <si>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</si>
  <si>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</si>
  <si>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</si>
  <si>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</si>
  <si>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</si>
  <si>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</si>
  <si>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</si>
  <si>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</si>
  <si>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</si>
  <si>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</si>
  <si>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</si>
  <si>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</si>
  <si>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</si>
  <si>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</si>
  <si>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</si>
  <si>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</si>
  <si>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</si>
  <si>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</si>
  <si>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</si>
  <si>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</si>
  <si>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</si>
  <si>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</si>
  <si>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</si>
  <si>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</si>
  <si>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</si>
  <si>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</si>
  <si>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</si>
  <si>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</si>
  <si>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</si>
  <si>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</si>
  <si>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</si>
  <si>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</si>
  <si>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</si>
  <si>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</si>
  <si>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</si>
  <si>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</si>
  <si>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</si>
  <si>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</si>
  <si>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</si>
  <si>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</si>
  <si>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</si>
  <si>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</si>
  <si>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</si>
  <si>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</si>
  <si>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</si>
  <si>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</si>
  <si>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</si>
  <si>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</si>
  <si>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</si>
  <si>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</si>
  <si>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</si>
  <si>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</si>
  <si>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</si>
  <si>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</si>
  <si>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</si>
  <si>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</si>
  <si>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</si>
  <si>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</si>
  <si>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</si>
  <si>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</si>
  <si>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</si>
  <si>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</si>
  <si>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</si>
  <si>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</si>
  <si>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</si>
  <si>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</si>
  <si>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</si>
  <si>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</si>
  <si>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</si>
  <si>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</si>
  <si>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</si>
  <si>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</si>
  <si>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</si>
  <si>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</si>
  <si>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</si>
  <si>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</si>
  <si>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</si>
  <si>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</si>
  <si>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</si>
  <si>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</si>
  <si>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</si>
  <si>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</si>
  <si>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</si>
  <si>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</si>
  <si>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</si>
  <si>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</si>
  <si>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</si>
  <si>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</si>
  <si>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</si>
  <si>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</si>
  <si>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</si>
  <si>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</si>
  <si>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</si>
  <si>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</si>
  <si>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</si>
  <si>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</si>
  <si>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</si>
  <si>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</si>
  <si>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</si>
  <si>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</si>
  <si>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</si>
  <si>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</si>
  <si>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</si>
  <si>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</si>
  <si>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</si>
  <si>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</si>
  <si>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</si>
  <si>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</si>
  <si>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</si>
  <si>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</si>
  <si>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</si>
  <si>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</si>
  <si>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</si>
  <si>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</si>
  <si>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</si>
  <si>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</si>
  <si>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</si>
  <si>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</si>
  <si>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</si>
  <si>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</si>
  <si>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</si>
  <si>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</si>
  <si>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</si>
  <si>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</si>
  <si>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</si>
  <si>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</si>
  <si>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</si>
  <si>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</si>
  <si>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</si>
  <si>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</si>
  <si>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</si>
  <si>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</si>
  <si>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</si>
  <si>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</si>
  <si>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</si>
  <si>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</si>
  <si>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</si>
  <si>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</si>
  <si>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</si>
  <si>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</si>
  <si>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</si>
  <si>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</si>
  <si>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</si>
  <si>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</si>
  <si>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</si>
  <si>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</si>
  <si>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</si>
  <si>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</si>
  <si>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</si>
  <si>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</si>
  <si>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</si>
  <si>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</si>
  <si>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</si>
  <si>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</si>
  <si>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</si>
  <si>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</si>
  <si>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</si>
  <si>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</si>
  <si>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</si>
  <si>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</si>
  <si>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</si>
  <si>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</si>
  <si>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</si>
  <si>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</si>
  <si>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</si>
  <si>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</si>
  <si>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</si>
  <si>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</si>
  <si>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</si>
  <si>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</si>
  <si>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</si>
  <si>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</si>
  <si>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</si>
  <si>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</si>
  <si>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</si>
  <si>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</si>
  <si>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</si>
  <si>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</si>
  <si>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</si>
  <si>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</si>
  <si>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</si>
  <si>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</si>
  <si>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</si>
  <si>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</si>
  <si>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</si>
  <si>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</si>
  <si>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</si>
  <si>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</si>
  <si>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</si>
  <si>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</si>
  <si>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</si>
  <si>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</si>
  <si>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</si>
  <si>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</si>
  <si>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</si>
  <si>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</si>
  <si>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</si>
  <si>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</si>
  <si>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</si>
  <si>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</si>
  <si>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</si>
  <si>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</si>
  <si>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</si>
  <si>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</si>
  <si>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</si>
  <si>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</si>
  <si>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</si>
  <si>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</si>
  <si>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</si>
  <si>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</si>
  <si>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</si>
  <si>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</si>
  <si>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</si>
  <si>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</si>
  <si>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</si>
  <si>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</si>
  <si>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</si>
  <si>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</si>
  <si>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</si>
  <si>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</si>
  <si>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</si>
  <si>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</si>
  <si>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</si>
  <si>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</si>
  <si>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</si>
  <si>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</si>
  <si>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</si>
  <si>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</si>
  <si>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</si>
  <si>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</si>
  <si>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</si>
  <si>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</si>
  <si>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</si>
  <si>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</si>
  <si>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</si>
  <si>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</si>
  <si>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</si>
  <si>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</si>
  <si>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</si>
  <si>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</si>
  <si>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</si>
  <si>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</si>
  <si>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</si>
  <si>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</si>
  <si>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</si>
  <si>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</si>
  <si>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</si>
  <si>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</si>
  <si>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</si>
  <si>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</si>
  <si>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</si>
  <si>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</si>
  <si>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</si>
  <si>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</si>
  <si>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</si>
  <si>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</si>
  <si>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</si>
  <si>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</si>
  <si>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</si>
  <si>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</si>
  <si>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</si>
  <si>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</si>
  <si>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</si>
  <si>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</si>
  <si>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</si>
  <si>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</si>
  <si>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</si>
  <si>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</si>
  <si>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</si>
  <si>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</si>
  <si>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</si>
  <si>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</si>
  <si>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</si>
  <si>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</si>
  <si>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</si>
  <si>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</si>
  <si>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</si>
  <si>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</si>
  <si>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</si>
  <si>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</si>
  <si>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</si>
  <si>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</si>
  <si>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</si>
  <si>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</si>
  <si>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</si>
  <si>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</si>
  <si>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</si>
  <si>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</si>
  <si>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</si>
  <si>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</si>
  <si>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</si>
  <si>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</si>
  <si>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</si>
  <si>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</si>
  <si>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</si>
  <si>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</si>
  <si>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</si>
  <si>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</si>
  <si>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</si>
  <si>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</si>
  <si>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</si>
  <si>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</si>
  <si>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</si>
  <si>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</si>
  <si>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</si>
  <si>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</si>
  <si>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</si>
  <si>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</si>
  <si>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</si>
  <si>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</si>
  <si>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</si>
  <si>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</si>
  <si>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</si>
  <si>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</si>
  <si>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</si>
  <si>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</si>
  <si>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</si>
  <si>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</si>
  <si>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</si>
  <si>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</si>
  <si>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</si>
  <si>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</si>
  <si>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</si>
  <si>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</si>
  <si>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</si>
  <si>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</si>
  <si>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</si>
  <si>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</si>
  <si>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</si>
  <si>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</si>
  <si>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</si>
  <si>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</si>
  <si>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</si>
  <si>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</si>
  <si>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</si>
  <si>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</si>
  <si>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</si>
  <si>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</si>
  <si>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</si>
  <si>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</si>
  <si>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</si>
  <si>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</si>
  <si>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</si>
  <si>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</si>
  <si>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</si>
  <si>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</si>
  <si>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</si>
  <si>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</si>
  <si>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</si>
  <si>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</si>
  <si>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</si>
  <si>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</si>
  <si>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</si>
  <si>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</si>
  <si>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</si>
  <si>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</si>
  <si>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</si>
  <si>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</si>
  <si>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</si>
  <si>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</si>
  <si>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</si>
  <si>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</si>
  <si>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</si>
  <si>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</si>
  <si>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</si>
  <si>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</si>
  <si>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</si>
  <si>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</si>
  <si>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</si>
  <si>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</si>
  <si>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</si>
  <si>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</si>
  <si>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</si>
  <si>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</si>
  <si>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</si>
  <si>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</si>
  <si>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</si>
  <si>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</si>
  <si>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</si>
  <si>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</si>
  <si>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</si>
  <si>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</si>
  <si>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</si>
  <si>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</si>
  <si>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</si>
  <si>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</si>
  <si>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</si>
  <si>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</si>
  <si>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</si>
  <si>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</si>
  <si>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</si>
  <si>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</si>
  <si>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</si>
  <si>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</si>
  <si>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</si>
  <si>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</si>
  <si>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</si>
  <si>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</si>
  <si>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</si>
  <si>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</si>
  <si>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</si>
  <si>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</si>
  <si>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</si>
  <si>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</si>
  <si>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</si>
  <si>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</si>
  <si>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</si>
  <si>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</si>
  <si>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</si>
  <si>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</si>
  <si>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</si>
  <si>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</si>
  <si>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</si>
  <si>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</si>
  <si>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</si>
  <si>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</si>
  <si>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</si>
  <si>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</si>
  <si>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</si>
  <si>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</si>
  <si>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</si>
  <si>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</si>
  <si>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</si>
  <si>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</si>
  <si>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</si>
  <si>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</si>
  <si>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</si>
  <si>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</si>
  <si>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</si>
  <si>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</si>
  <si>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</si>
  <si>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</si>
  <si>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</si>
  <si>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</si>
  <si>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</si>
  <si>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</si>
  <si>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</si>
  <si>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</si>
  <si>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</si>
  <si>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</si>
  <si>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</si>
  <si>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</si>
  <si>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</si>
  <si>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</si>
  <si>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</si>
  <si>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</si>
  <si>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</si>
  <si>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</si>
  <si>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</si>
  <si>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</si>
  <si>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</si>
  <si>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</si>
  <si>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</si>
  <si>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</si>
  <si>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</si>
  <si>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</si>
  <si>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</si>
  <si>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</si>
  <si>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</si>
  <si>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</si>
  <si>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</si>
  <si>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</si>
  <si>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</si>
  <si>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</si>
  <si>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</si>
  <si>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</si>
  <si>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</si>
  <si>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</si>
  <si>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</si>
  <si>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</si>
  <si>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</si>
  <si>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</si>
  <si>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</si>
  <si>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</si>
  <si>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</si>
  <si>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</si>
  <si>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</si>
  <si>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</si>
  <si>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</si>
  <si>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</si>
  <si>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</si>
  <si>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</si>
  <si>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</si>
  <si>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</si>
  <si>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</si>
  <si>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</si>
  <si>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</si>
  <si>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</si>
  <si>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</si>
  <si>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</si>
  <si>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</si>
  <si>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</si>
  <si>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</si>
  <si>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</si>
  <si>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</si>
  <si>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</si>
  <si>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</si>
  <si>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</si>
  <si>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</si>
  <si>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</si>
  <si>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</si>
  <si>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</si>
  <si>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</si>
  <si>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</si>
  <si>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</si>
  <si>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</si>
  <si>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</si>
  <si>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</si>
  <si>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</si>
  <si>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</si>
  <si>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</si>
  <si>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</si>
  <si>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</si>
  <si>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</si>
  <si>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</si>
  <si>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</si>
  <si>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</si>
  <si>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</si>
  <si>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</si>
  <si>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</si>
  <si>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</si>
  <si>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</si>
  <si>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</si>
  <si>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</si>
  <si>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</si>
  <si>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</si>
  <si>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</si>
  <si>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</si>
  <si>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</si>
  <si>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</si>
  <si>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</si>
  <si>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</si>
  <si>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</si>
  <si>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</si>
  <si>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</si>
  <si>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</si>
  <si>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</si>
  <si>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</si>
  <si>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</si>
  <si>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</si>
  <si>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</si>
  <si>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</si>
  <si>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</si>
  <si>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</si>
  <si>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</si>
  <si>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</si>
  <si>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</si>
  <si>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</si>
  <si>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</si>
  <si>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</si>
  <si>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</si>
  <si>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</si>
  <si>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</si>
  <si>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</si>
  <si>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</si>
  <si>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</si>
  <si>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</si>
  <si>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</si>
  <si>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</si>
  <si>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</si>
  <si>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</si>
  <si>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</si>
  <si>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</si>
  <si>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</si>
  <si>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</si>
  <si>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</si>
  <si>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</si>
  <si>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</si>
  <si>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</si>
  <si>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</si>
  <si>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</si>
  <si>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</si>
  <si>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</si>
  <si>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</si>
  <si>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</si>
  <si>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</si>
  <si>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</si>
  <si>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</si>
  <si>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</si>
  <si>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</si>
  <si>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</si>
  <si>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</si>
  <si>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</si>
  <si>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</si>
  <si>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</si>
  <si>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</si>
  <si>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</si>
  <si>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</si>
  <si>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</si>
  <si>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</si>
  <si>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</si>
  <si>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</si>
  <si>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</si>
  <si>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</si>
  <si>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</si>
  <si>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</si>
  <si>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</si>
  <si>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</si>
  <si>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</si>
  <si>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</si>
  <si>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</si>
  <si>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</si>
  <si>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</si>
  <si>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</si>
  <si>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</si>
  <si>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</si>
  <si>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</si>
  <si>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</si>
  <si>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</si>
  <si>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</si>
  <si>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</si>
  <si>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</si>
  <si>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</si>
  <si>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</si>
  <si>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</si>
  <si>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</si>
  <si>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</si>
  <si>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</si>
  <si>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</si>
  <si>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</si>
  <si>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</si>
  <si>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</si>
  <si>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</si>
  <si>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</si>
  <si>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</si>
  <si>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</si>
  <si>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</si>
  <si>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</si>
  <si>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</si>
  <si>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</si>
  <si>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</si>
  <si>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</si>
  <si>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</si>
  <si>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</si>
  <si>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</si>
  <si>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</si>
  <si>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</si>
  <si>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</si>
  <si>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</si>
  <si>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</si>
  <si>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</si>
  <si>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</si>
  <si>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</si>
  <si>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</si>
  <si>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</si>
  <si>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</si>
  <si>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</si>
  <si>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</si>
  <si>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</si>
  <si>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</si>
  <si>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</si>
  <si>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</si>
  <si>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</si>
  <si>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</si>
  <si>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</si>
  <si>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</si>
  <si>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</si>
  <si>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</si>
  <si>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</si>
  <si>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</si>
  <si>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</si>
  <si>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</si>
  <si>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</si>
  <si>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</si>
  <si>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</si>
  <si>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</si>
  <si>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</si>
  <si>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</si>
  <si>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</si>
  <si>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</si>
  <si>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</si>
  <si>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</si>
  <si>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</si>
  <si>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</si>
  <si>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</si>
  <si>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</si>
  <si>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</si>
  <si>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</si>
  <si>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</si>
  <si>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</si>
  <si>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</si>
  <si>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</si>
  <si>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</si>
  <si>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</si>
  <si>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</si>
  <si>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</si>
  <si>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</si>
  <si>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</si>
  <si>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</si>
  <si>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</si>
  <si>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</si>
  <si>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</si>
  <si>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</si>
  <si>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</si>
  <si>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</si>
  <si>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</si>
  <si>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</si>
  <si>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</si>
  <si>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</si>
  <si>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</si>
  <si>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</si>
  <si>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</si>
  <si>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</si>
  <si>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</si>
  <si>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</si>
  <si>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</si>
  <si>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</si>
  <si>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</si>
  <si>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</si>
  <si>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</si>
  <si>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</si>
  <si>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</si>
  <si>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</si>
  <si>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</si>
  <si>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</si>
  <si>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</si>
  <si>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</si>
  <si>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</si>
  <si>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</si>
  <si>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</si>
  <si>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</si>
  <si>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</si>
  <si>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</si>
  <si>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</si>
  <si>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</si>
  <si>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</si>
  <si>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</si>
  <si>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</si>
  <si>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</si>
  <si>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</si>
  <si>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</si>
  <si>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</si>
  <si>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</si>
  <si>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</si>
  <si>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</si>
  <si>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</si>
  <si>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</si>
  <si>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</si>
  <si>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</si>
  <si>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</si>
  <si>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</si>
  <si>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</si>
  <si>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</si>
  <si>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</si>
  <si>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</si>
  <si>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</si>
  <si>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</si>
  <si>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</si>
  <si>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</si>
  <si>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</si>
  <si>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</si>
  <si>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</si>
  <si>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</si>
  <si>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</si>
  <si>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</si>
  <si>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</si>
  <si>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</si>
  <si>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</si>
  <si>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</si>
  <si>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</si>
  <si>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</si>
  <si>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</si>
  <si>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</si>
  <si>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</si>
  <si>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</si>
  <si>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</si>
  <si>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</si>
  <si>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</si>
  <si>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</si>
  <si>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</si>
  <si>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</si>
  <si>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</si>
  <si>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</si>
  <si>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</si>
  <si>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</si>
  <si>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</si>
  <si>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</si>
  <si>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</si>
  <si>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</si>
  <si>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</si>
  <si>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</si>
  <si>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</si>
  <si>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</si>
  <si>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</si>
  <si>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</si>
  <si>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</si>
  <si>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</si>
  <si>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</si>
  <si>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</si>
  <si>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</si>
  <si>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</si>
  <si>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</si>
  <si>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</si>
  <si>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</si>
  <si>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</si>
  <si>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</si>
  <si>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</si>
  <si>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</si>
  <si>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</si>
  <si>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</si>
  <si>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</si>
  <si>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</si>
  <si>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</si>
  <si>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</si>
  <si>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</si>
  <si>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</si>
  <si>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</si>
  <si>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</si>
  <si>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</si>
  <si>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</si>
  <si>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</si>
  <si>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</si>
  <si>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</si>
  <si>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</si>
  <si>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</si>
  <si>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</si>
  <si>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</si>
  <si>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</si>
  <si>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</si>
  <si>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</si>
  <si>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</si>
  <si>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</si>
  <si>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</si>
  <si>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</si>
  <si>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</si>
  <si>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</si>
  <si>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</si>
  <si>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</si>
  <si>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</si>
  <si>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</si>
  <si>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</si>
  <si>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</si>
  <si>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</si>
  <si>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</si>
  <si>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</si>
  <si>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</si>
  <si>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</si>
  <si>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</si>
  <si>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</si>
  <si>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</si>
  <si>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</si>
  <si>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</si>
  <si>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</si>
  <si>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</si>
  <si>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</si>
  <si>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</si>
  <si>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</si>
  <si>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</si>
  <si>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</si>
  <si>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</si>
  <si>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</si>
  <si>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</si>
  <si>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</si>
  <si>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</si>
  <si>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</si>
  <si>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</si>
  <si>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</si>
  <si>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</si>
  <si>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</si>
  <si>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</si>
  <si>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</si>
  <si>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</si>
  <si>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</si>
  <si>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</si>
  <si>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</si>
  <si>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</si>
  <si>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</si>
  <si>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</si>
  <si>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</si>
  <si>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</si>
  <si>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</si>
  <si>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</si>
  <si>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</si>
  <si>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</si>
  <si>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</si>
  <si>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</si>
  <si>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</si>
  <si>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</si>
  <si>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</si>
  <si>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</si>
  <si>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</si>
  <si>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</si>
  <si>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</si>
  <si>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</si>
  <si>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</si>
  <si>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</si>
  <si>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</si>
  <si>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</si>
  <si>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</si>
  <si>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</si>
  <si>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</si>
  <si>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</si>
  <si>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</si>
  <si>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</si>
  <si>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</si>
  <si>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</si>
  <si>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</si>
  <si>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</si>
  <si>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</si>
  <si>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</si>
  <si>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</si>
  <si>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</si>
  <si>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</si>
  <si>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</si>
  <si>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</si>
  <si>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</si>
  <si>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</si>
  <si>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</si>
  <si>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</si>
  <si>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</si>
  <si>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</si>
  <si>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</si>
  <si>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</si>
  <si>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</si>
  <si>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</si>
  <si>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</si>
  <si>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</si>
  <si>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</si>
  <si>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</si>
  <si>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</si>
  <si>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</si>
  <si>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</si>
  <si>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</si>
  <si>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</si>
  <si>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</si>
  <si>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</si>
  <si>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</si>
  <si>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</si>
  <si>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</si>
  <si>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</si>
  <si>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</si>
  <si>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</si>
  <si>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</si>
  <si>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</si>
  <si>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</si>
  <si>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</si>
  <si>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</si>
  <si>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</si>
  <si>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</si>
  <si>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</si>
  <si>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</si>
  <si>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</si>
  <si>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</si>
  <si>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</si>
  <si>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</si>
  <si>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</si>
  <si>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</si>
  <si>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</si>
  <si>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</si>
  <si>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</si>
  <si>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</si>
  <si>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</si>
  <si>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</si>
  <si>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</si>
  <si>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</si>
  <si>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</si>
  <si>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</si>
  <si>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</si>
  <si>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</si>
  <si>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</si>
  <si>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</si>
  <si>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</si>
  <si>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</si>
  <si>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</si>
  <si>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</si>
  <si>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</si>
  <si>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</si>
  <si>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</si>
  <si>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</si>
  <si>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</si>
  <si>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</si>
  <si>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</si>
  <si>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</si>
  <si>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</si>
  <si>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</si>
  <si>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</si>
  <si>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</si>
  <si>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</si>
  <si>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</si>
  <si>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</si>
  <si>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</si>
  <si>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</si>
  <si>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</si>
  <si>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</si>
  <si>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</si>
  <si>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</si>
  <si>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</si>
  <si>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</si>
  <si>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</si>
  <si>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</si>
  <si>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</si>
  <si>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</si>
  <si>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</si>
  <si>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</si>
  <si>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</si>
  <si>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</si>
  <si>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</si>
  <si>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</si>
  <si>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</si>
  <si>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</si>
  <si>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</si>
  <si>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</si>
  <si>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</si>
  <si>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</si>
  <si>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</si>
  <si>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</si>
  <si>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</si>
  <si>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</si>
  <si>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</si>
  <si>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</si>
  <si>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</si>
  <si>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</si>
  <si>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</si>
  <si>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</si>
  <si>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</si>
  <si>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</si>
  <si>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</si>
  <si>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</si>
  <si>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</si>
  <si>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</si>
  <si>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</si>
  <si>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</si>
  <si>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</si>
  <si>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</si>
  <si>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</si>
  <si>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</si>
  <si>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</si>
  <si>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</si>
  <si>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</si>
  <si>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</si>
  <si>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</si>
  <si>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</si>
  <si>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</si>
  <si>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</si>
  <si>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</si>
  <si>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</si>
  <si>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</si>
  <si>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</si>
  <si>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</si>
  <si>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</si>
  <si>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</si>
  <si>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</si>
  <si>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</si>
  <si>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</si>
  <si>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</si>
  <si>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</si>
  <si>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</si>
  <si>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</si>
  <si>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</si>
  <si>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</si>
  <si>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</si>
  <si>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</si>
  <si>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</si>
  <si>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</si>
  <si>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</si>
  <si>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</si>
  <si>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</si>
  <si>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</si>
  <si>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</si>
  <si>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</si>
  <si>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</si>
  <si>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</si>
  <si>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</si>
  <si>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</si>
  <si>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</si>
  <si>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</si>
  <si>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</si>
  <si>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</si>
  <si>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</si>
  <si>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</si>
  <si>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</si>
  <si>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</si>
  <si>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</si>
  <si>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</si>
  <si>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</si>
  <si>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</si>
  <si>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</si>
  <si>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</si>
  <si>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</si>
  <si>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</si>
  <si>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</si>
  <si>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</si>
  <si>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</si>
  <si>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</si>
  <si>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</si>
  <si>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</si>
  <si>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</si>
  <si>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</si>
  <si>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</si>
  <si>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</si>
  <si>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</si>
  <si>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</si>
  <si>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</si>
  <si>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</si>
  <si>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</si>
  <si>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</si>
  <si>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</si>
  <si>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</si>
  <si>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</si>
  <si>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</si>
  <si>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</si>
  <si>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</si>
  <si>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</si>
  <si>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</si>
  <si>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</si>
  <si>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</si>
  <si>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</si>
  <si>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</si>
  <si>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</si>
  <si>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</si>
  <si>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</si>
  <si>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</si>
  <si>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</si>
  <si>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</si>
  <si>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</si>
  <si>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</si>
  <si>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</si>
  <si>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</si>
  <si>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</si>
  <si>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</si>
  <si>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</si>
  <si>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</si>
  <si>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</si>
  <si>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</si>
  <si>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</si>
  <si>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</si>
  <si>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</si>
  <si>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</si>
  <si>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</si>
  <si>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</si>
  <si>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</si>
  <si>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</si>
  <si>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</si>
  <si>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</si>
  <si>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</si>
  <si>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</si>
  <si>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</si>
  <si>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</si>
  <si>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</si>
  <si>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</si>
  <si>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</si>
  <si>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</si>
  <si>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</si>
  <si>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</si>
  <si>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</si>
  <si>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</si>
  <si>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</si>
  <si>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</si>
  <si>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</si>
  <si>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</si>
  <si>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</si>
  <si>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</si>
  <si>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</si>
  <si>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</si>
  <si>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</si>
  <si>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</si>
  <si>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</si>
  <si>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</si>
  <si>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</si>
  <si>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</si>
  <si>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</si>
  <si>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</si>
  <si>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</si>
  <si>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</si>
  <si>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</si>
  <si>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</si>
  <si>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</si>
  <si>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</si>
  <si>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</si>
  <si>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</si>
  <si>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</si>
  <si>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</si>
  <si>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</si>
  <si>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</si>
  <si>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</si>
  <si>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</si>
  <si>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</si>
  <si>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</si>
  <si>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</si>
  <si>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</si>
  <si>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</si>
  <si>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</si>
  <si>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</si>
  <si>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</si>
  <si>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</si>
  <si>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</si>
  <si>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</si>
  <si>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</si>
  <si>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</si>
  <si>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</si>
  <si>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</si>
  <si>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</si>
  <si>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</si>
  <si>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</si>
  <si>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</si>
  <si>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</si>
  <si>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</si>
  <si>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</si>
  <si>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</si>
  <si>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</si>
  <si>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</si>
  <si>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</si>
  <si>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</si>
  <si>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</si>
  <si>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</si>
  <si>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</si>
  <si>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</si>
  <si>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</si>
  <si>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</si>
  <si>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</si>
  <si>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</si>
  <si>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</si>
  <si>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</si>
  <si>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</si>
  <si>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</si>
  <si>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</si>
  <si>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</si>
  <si>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</si>
  <si>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</si>
  <si>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</si>
  <si>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</si>
  <si>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</si>
  <si>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</si>
  <si>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</si>
  <si>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</si>
  <si>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</si>
  <si>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</si>
  <si>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</si>
  <si>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</si>
  <si>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</si>
  <si>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</si>
  <si>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</si>
  <si>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</si>
  <si>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</si>
  <si>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</si>
  <si>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</si>
  <si>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</si>
  <si>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</si>
  <si>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</si>
  <si>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</si>
  <si>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</si>
  <si>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</si>
  <si>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</si>
  <si>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</si>
  <si>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</si>
  <si>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</si>
  <si>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</si>
  <si>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</si>
  <si>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</si>
  <si>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</si>
  <si>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</si>
  <si>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</si>
  <si>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</si>
  <si>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</si>
  <si>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</si>
  <si>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</si>
  <si>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</si>
  <si>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</si>
  <si>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</si>
  <si>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</si>
  <si>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</si>
  <si>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</si>
  <si>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</si>
  <si>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</si>
  <si>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</si>
  <si>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</si>
  <si>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</si>
  <si>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</si>
  <si>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</si>
  <si>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</si>
  <si>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</si>
  <si>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</si>
  <si>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</si>
  <si>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</si>
  <si>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</si>
  <si>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</si>
  <si>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</si>
  <si>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</si>
  <si>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</si>
  <si>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</si>
  <si>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</si>
  <si>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</si>
  <si>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</si>
  <si>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</si>
  <si>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</si>
  <si>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</si>
  <si>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</si>
  <si>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</si>
  <si>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</si>
  <si>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</si>
  <si>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</si>
  <si>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</si>
  <si>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</si>
  <si>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</si>
  <si>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</si>
  <si>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</si>
  <si>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</si>
  <si>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</si>
  <si>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</si>
  <si>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</si>
  <si>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</si>
  <si>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</si>
  <si>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</si>
  <si>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</si>
  <si>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</si>
  <si>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</si>
  <si>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</si>
  <si>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</si>
  <si>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</si>
  <si>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</si>
  <si>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</si>
  <si>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</si>
  <si>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</si>
  <si>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</si>
  <si>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</si>
  <si>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</si>
  <si>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</si>
  <si>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</si>
  <si>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</si>
  <si>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</si>
  <si>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</si>
  <si>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</si>
  <si>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</si>
  <si>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</si>
  <si>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</si>
  <si>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</si>
  <si>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</si>
  <si>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</si>
  <si>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</si>
  <si>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</si>
  <si>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</si>
  <si>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</si>
  <si>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</si>
  <si>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</si>
  <si>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</si>
  <si>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</si>
  <si>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</si>
  <si>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</si>
  <si>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</si>
  <si>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</si>
  <si>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</si>
  <si>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</si>
  <si>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</si>
  <si>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</si>
  <si>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</si>
  <si>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</si>
  <si>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</si>
  <si>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</si>
  <si>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</si>
  <si>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</si>
  <si>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</si>
  <si>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</si>
  <si>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</si>
  <si>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</si>
  <si>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</si>
  <si>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</si>
  <si>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</si>
  <si>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</si>
  <si>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</si>
  <si>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</si>
  <si>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</si>
  <si>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</si>
  <si>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</si>
  <si>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</si>
  <si>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</si>
  <si>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</si>
  <si>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</si>
  <si>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</si>
  <si>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</si>
  <si>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</si>
  <si>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</si>
  <si>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</si>
  <si>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</si>
  <si>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</si>
  <si>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</si>
  <si>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</si>
  <si>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</si>
  <si>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</si>
  <si>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</si>
  <si>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</si>
  <si>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</si>
  <si>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</si>
  <si>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</si>
  <si>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</si>
  <si>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</si>
  <si>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</si>
  <si>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</si>
  <si>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</si>
  <si>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</si>
  <si>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</si>
  <si>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</si>
  <si>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</si>
  <si>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</si>
  <si>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</si>
  <si>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</si>
  <si>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</si>
  <si>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</si>
  <si>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</si>
  <si>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</si>
  <si>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</si>
  <si>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</si>
  <si>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</si>
  <si>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</si>
  <si>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</si>
  <si>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</si>
  <si>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</si>
  <si>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</si>
  <si>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</si>
  <si>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</si>
  <si>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</si>
  <si>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</si>
  <si>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</si>
  <si>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</si>
  <si>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</si>
  <si>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</si>
  <si>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</si>
  <si>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</si>
  <si>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</si>
  <si>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</si>
  <si>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</si>
  <si>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</si>
  <si>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</si>
  <si>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</si>
  <si>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</si>
  <si>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</si>
  <si>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</si>
  <si>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</si>
  <si>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</si>
  <si>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</si>
  <si>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</si>
  <si>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</si>
  <si>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</si>
  <si>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</si>
  <si>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</si>
  <si>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</si>
  <si>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</si>
  <si>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</si>
  <si>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</si>
  <si>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</si>
  <si>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</si>
  <si>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</si>
  <si>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</si>
  <si>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</si>
  <si>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</si>
  <si>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</si>
  <si>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</si>
  <si>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</si>
  <si>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</si>
  <si>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</si>
  <si>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</si>
  <si>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</si>
  <si>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</si>
  <si>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</si>
  <si>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</si>
  <si>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</si>
  <si>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</si>
  <si>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</si>
  <si>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</si>
  <si>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</si>
  <si>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</si>
  <si>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</si>
  <si>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</si>
  <si>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</si>
  <si>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</si>
  <si>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</si>
  <si>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</si>
  <si>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</si>
  <si>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</si>
  <si>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</si>
  <si>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</si>
  <si>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</si>
  <si>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</si>
  <si>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</si>
  <si>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</si>
  <si>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</si>
  <si>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</si>
  <si>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</si>
  <si>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</si>
  <si>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</si>
  <si>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</si>
  <si>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</si>
  <si>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</si>
  <si>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</si>
  <si>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</si>
  <si>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</si>
  <si>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</si>
  <si>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</si>
  <si>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</si>
  <si>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</si>
  <si>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</si>
  <si>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</si>
  <si>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</si>
  <si>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</si>
  <si>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</si>
  <si>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</si>
  <si>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</si>
  <si>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</si>
  <si>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</si>
  <si>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</si>
  <si>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</si>
  <si>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</si>
  <si>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</si>
  <si>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</si>
  <si>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</si>
  <si>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</si>
  <si>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</si>
  <si>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</si>
  <si>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</si>
  <si>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</si>
  <si>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</si>
  <si>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</si>
  <si>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</si>
  <si>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</si>
  <si>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</si>
  <si>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</si>
  <si>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</si>
  <si>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</si>
  <si>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</si>
  <si>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</si>
  <si>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</si>
  <si>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</si>
  <si>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</si>
  <si>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</si>
  <si>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</si>
  <si>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</si>
  <si>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</si>
  <si>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</si>
  <si>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</si>
  <si>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</si>
  <si>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</si>
  <si>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</si>
  <si>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</si>
  <si>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</si>
  <si>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</si>
  <si>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</si>
  <si>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</si>
  <si>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</si>
  <si>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</si>
  <si>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</si>
  <si>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</si>
  <si>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</si>
  <si>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</si>
  <si>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</si>
  <si>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</si>
  <si>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</si>
  <si>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</si>
  <si>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</si>
  <si>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</si>
  <si>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</si>
  <si>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</si>
  <si>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</si>
  <si>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</si>
  <si>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</si>
  <si>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</si>
  <si>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</si>
  <si>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</si>
  <si>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</si>
  <si>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</si>
  <si>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</si>
  <si>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</si>
  <si>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</si>
  <si>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</si>
  <si>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</si>
  <si>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</si>
  <si>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</si>
  <si>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</si>
  <si>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</si>
  <si>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</si>
  <si>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</si>
  <si>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</si>
  <si>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</si>
  <si>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</si>
  <si>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</si>
  <si>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</si>
  <si>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</si>
  <si>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</si>
  <si>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</si>
  <si>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</si>
  <si>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</si>
  <si>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</si>
  <si>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</si>
  <si>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</si>
  <si>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</si>
  <si>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</si>
  <si>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</si>
  <si>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</si>
  <si>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</si>
  <si>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</si>
  <si>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</si>
  <si>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</si>
  <si>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</si>
  <si>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</si>
  <si>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</si>
  <si>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</si>
  <si>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</si>
  <si>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</si>
  <si>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</si>
  <si>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</si>
  <si>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</si>
  <si>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</si>
  <si>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</si>
  <si>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</si>
  <si>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</si>
  <si>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</si>
  <si>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</si>
  <si>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</si>
  <si>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</si>
  <si>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</si>
  <si>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</si>
  <si>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</si>
  <si>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</si>
  <si>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</si>
  <si>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</si>
  <si>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</si>
  <si>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</si>
  <si>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</si>
  <si>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</si>
  <si>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</si>
  <si>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</si>
  <si>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</si>
  <si>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</si>
  <si>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</si>
  <si>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</si>
  <si>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</si>
  <si>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</si>
  <si>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</si>
  <si>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</si>
  <si>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</si>
  <si>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</si>
  <si>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</si>
  <si>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</si>
  <si>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</si>
  <si>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</si>
  <si>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</si>
  <si>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</si>
  <si>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</si>
  <si>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</si>
  <si>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</si>
  <si>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</si>
  <si>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</si>
  <si>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</si>
  <si>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</si>
  <si>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</si>
  <si>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</si>
  <si>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</si>
  <si>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</si>
  <si>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</si>
  <si>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</si>
  <si>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</si>
  <si>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</si>
  <si>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</si>
  <si>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</si>
  <si>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</si>
  <si>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</si>
  <si>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</si>
  <si>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</si>
  <si>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</si>
  <si>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</si>
  <si>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</si>
  <si>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</si>
  <si>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</si>
  <si>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</si>
  <si>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</si>
  <si>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</si>
  <si>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</si>
  <si>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</si>
  <si>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</si>
  <si>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</si>
  <si>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</si>
  <si>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</si>
  <si>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</si>
  <si>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</si>
  <si>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</si>
  <si>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</si>
  <si>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</si>
  <si>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</si>
  <si>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</si>
  <si>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</si>
  <si>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</si>
  <si>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</si>
  <si>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</si>
  <si>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</si>
  <si>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</si>
  <si>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</si>
  <si>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</si>
  <si>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</si>
  <si>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</si>
  <si>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</si>
  <si>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</si>
  <si>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</si>
  <si>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</si>
  <si>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</si>
  <si>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</si>
  <si>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</si>
  <si>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</si>
  <si>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</si>
  <si>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</si>
  <si>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</si>
  <si>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</si>
  <si>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</si>
  <si>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</si>
  <si>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</si>
  <si>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</si>
  <si>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</si>
  <si>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</si>
  <si>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</si>
  <si>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</si>
  <si>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</si>
  <si>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</si>
  <si>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</si>
  <si>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</si>
  <si>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</si>
  <si>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</si>
  <si>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</si>
  <si>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</si>
  <si>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</si>
  <si>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</si>
  <si>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</si>
  <si>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</si>
  <si>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</si>
  <si>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</si>
  <si>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</si>
  <si>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</si>
  <si>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</si>
  <si>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</si>
  <si>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</si>
  <si>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</si>
  <si>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</si>
  <si>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</si>
  <si>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</si>
  <si>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</si>
  <si>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</si>
  <si>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</si>
  <si>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</si>
  <si>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</si>
  <si>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</si>
  <si>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</si>
  <si>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</si>
  <si>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</si>
  <si>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</si>
  <si>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</si>
  <si>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</si>
  <si>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</si>
  <si>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</si>
  <si>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</si>
  <si>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</si>
  <si>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</si>
  <si>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</si>
  <si>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</si>
  <si>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</si>
  <si>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</si>
  <si>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</si>
  <si>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</si>
  <si>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</si>
  <si>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</si>
  <si>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</si>
  <si>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</si>
  <si>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</si>
  <si>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</si>
  <si>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</si>
  <si>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</si>
  <si>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</si>
  <si>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</si>
  <si>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</si>
  <si>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</si>
  <si>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</si>
  <si>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</si>
  <si>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</si>
  <si>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</si>
  <si>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</si>
  <si>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</si>
  <si>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</si>
  <si>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</si>
  <si>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</si>
  <si>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</si>
  <si>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</si>
  <si>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</si>
  <si>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</si>
  <si>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</si>
  <si>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</si>
  <si>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</si>
  <si>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</si>
  <si>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</si>
  <si>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</si>
  <si>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</si>
  <si>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</si>
  <si>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</si>
  <si>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</si>
  <si>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</si>
  <si>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</si>
  <si>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</si>
  <si>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</si>
  <si>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</si>
  <si>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</si>
  <si>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</si>
  <si>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</si>
  <si>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</si>
  <si>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</si>
  <si>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</si>
  <si>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</si>
  <si>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</si>
  <si>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</si>
  <si>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</si>
  <si>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</si>
  <si>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</si>
  <si>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</si>
  <si>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</si>
  <si>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</si>
  <si>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</si>
  <si>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</si>
  <si>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</si>
  <si>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</si>
  <si>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</si>
  <si>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</si>
  <si>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</si>
  <si>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</si>
  <si>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</si>
  <si>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</si>
  <si>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</si>
  <si>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</si>
  <si>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</si>
  <si>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</si>
  <si>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</si>
  <si>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</si>
  <si>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</si>
  <si>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</si>
  <si>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</si>
  <si>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</si>
  <si>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</si>
  <si>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</si>
  <si>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</si>
  <si>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</si>
  <si>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</si>
  <si>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</si>
  <si>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</si>
  <si>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</si>
  <si>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</si>
  <si>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</si>
  <si>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</si>
  <si>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</si>
  <si>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</si>
  <si>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</si>
  <si>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</si>
  <si>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</si>
  <si>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</si>
  <si>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</si>
  <si>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</si>
  <si>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</si>
  <si>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</si>
  <si>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</si>
  <si>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</si>
  <si>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</si>
  <si>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</si>
  <si>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</si>
  <si>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</si>
  <si>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</si>
  <si>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</si>
  <si>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</si>
  <si>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</si>
  <si>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</si>
  <si>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</si>
  <si>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</si>
  <si>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</si>
  <si>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</si>
  <si>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</si>
  <si>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</si>
  <si>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</si>
  <si>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</si>
  <si>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</si>
  <si>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</si>
  <si>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</si>
  <si>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</si>
  <si>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</si>
  <si>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</si>
  <si>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</si>
  <si>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</si>
  <si>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</si>
  <si>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</si>
  <si>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</si>
  <si>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</si>
  <si>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</si>
  <si>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</si>
  <si>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</si>
  <si>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</si>
  <si>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</si>
  <si>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</si>
  <si>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</si>
  <si>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</si>
  <si>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</si>
  <si>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</si>
  <si>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</si>
  <si>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</si>
  <si>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</si>
  <si>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</si>
  <si>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</si>
  <si>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</si>
  <si>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</si>
  <si>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</si>
  <si>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</si>
  <si>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</si>
  <si>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</si>
  <si>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</si>
  <si>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</si>
  <si>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</si>
  <si>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</si>
  <si>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</si>
  <si>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</si>
  <si>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</si>
  <si>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</si>
  <si>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</si>
  <si>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</si>
  <si>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</si>
  <si>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</si>
  <si>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</si>
  <si>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</si>
  <si>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</si>
  <si>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</si>
  <si>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</si>
  <si>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</si>
  <si>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</si>
  <si>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</si>
  <si>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</si>
  <si>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</si>
  <si>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</si>
  <si>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</si>
  <si>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</si>
  <si>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</si>
  <si>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</si>
  <si>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</si>
  <si>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</si>
  <si>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</si>
  <si>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</si>
  <si>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</si>
  <si>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</si>
  <si>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</si>
  <si>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</si>
  <si>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</si>
  <si>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</si>
  <si>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</si>
  <si>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</si>
  <si>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</si>
  <si>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</si>
  <si>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</si>
  <si>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</si>
  <si>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</si>
  <si>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</si>
  <si>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</si>
  <si>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</si>
  <si>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</si>
  <si>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</si>
  <si>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</si>
  <si>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</si>
  <si>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</si>
  <si>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</si>
  <si>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</si>
  <si>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</si>
  <si>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</si>
  <si>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</si>
  <si>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</si>
  <si>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</si>
  <si>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</si>
  <si>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</si>
  <si>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</si>
  <si>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</si>
  <si>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</si>
  <si>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</si>
  <si>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</si>
  <si>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</si>
  <si>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</si>
  <si>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</si>
  <si>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</si>
  <si>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</si>
  <si>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</si>
  <si>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</si>
  <si>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</si>
  <si>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</si>
  <si>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</si>
  <si>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</si>
  <si>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</si>
  <si>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</si>
  <si>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</si>
  <si>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</si>
  <si>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</si>
  <si>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</si>
  <si>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</si>
  <si>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</si>
  <si>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</si>
  <si>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</si>
  <si>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</si>
  <si>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</si>
  <si>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</si>
  <si>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</si>
  <si>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</si>
  <si>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</si>
  <si>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</si>
  <si>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</si>
  <si>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</si>
  <si>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</si>
  <si>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</si>
  <si>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</si>
  <si>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</si>
  <si>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</si>
  <si>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</si>
  <si>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</si>
  <si>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</si>
  <si>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</si>
  <si>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</si>
  <si>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</si>
  <si>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</si>
  <si>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</si>
  <si>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</si>
  <si>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</si>
  <si>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</si>
  <si>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</si>
  <si>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</si>
  <si>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</si>
  <si>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</si>
  <si>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</si>
  <si>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</si>
  <si>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</si>
  <si>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</si>
  <si>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</si>
  <si>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</si>
  <si>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</si>
  <si>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</si>
  <si>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</si>
  <si>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</si>
  <si>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</si>
  <si>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</si>
  <si>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</si>
  <si>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</si>
  <si>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</si>
  <si>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</si>
  <si>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</si>
  <si>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</si>
  <si>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</si>
  <si>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</si>
  <si>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</si>
  <si>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</si>
  <si>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</si>
  <si>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</si>
  <si>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</si>
  <si>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</si>
  <si>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</si>
  <si>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</si>
  <si>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</si>
  <si>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</si>
  <si>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</si>
  <si>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</si>
  <si>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</si>
  <si>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</si>
  <si>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</si>
  <si>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</si>
  <si>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</si>
  <si>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</si>
  <si>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</si>
  <si>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</si>
  <si>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</si>
  <si>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</si>
  <si>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</si>
  <si>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</si>
  <si>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</si>
  <si>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</si>
  <si>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</si>
  <si>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</si>
  <si>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</si>
  <si>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</si>
  <si>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</si>
  <si>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</si>
  <si>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</si>
  <si>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</si>
  <si>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</si>
  <si>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</si>
  <si>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</si>
  <si>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</si>
  <si>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</si>
  <si>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</si>
  <si>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</si>
  <si>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</si>
  <si>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</si>
  <si>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</si>
  <si>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</si>
  <si>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</si>
  <si>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</si>
  <si>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</si>
  <si>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</si>
  <si>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</si>
  <si>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</si>
  <si>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</si>
  <si>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</si>
  <si>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</si>
  <si>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</si>
  <si>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</si>
  <si>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</si>
  <si>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</si>
  <si>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</si>
  <si>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</si>
  <si>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</si>
  <si>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</si>
  <si>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</si>
  <si>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</si>
  <si>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</si>
  <si>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</si>
  <si>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</si>
  <si>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</si>
  <si>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</si>
  <si>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</si>
  <si>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</si>
  <si>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</si>
  <si>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</si>
  <si>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</si>
  <si>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</si>
  <si>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</si>
  <si>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</si>
  <si>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</si>
  <si>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</si>
  <si>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</si>
  <si>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</si>
  <si>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</si>
  <si>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</si>
  <si>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</si>
  <si>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</si>
  <si>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</si>
  <si>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</si>
  <si>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</si>
  <si>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</si>
  <si>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</si>
  <si>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</si>
  <si>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</si>
  <si>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</si>
  <si>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</si>
  <si>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</si>
  <si>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</si>
  <si>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</si>
  <si>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</si>
  <si>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</si>
  <si>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</si>
  <si>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</si>
  <si>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</si>
  <si>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</si>
  <si>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</si>
  <si>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</si>
  <si>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</si>
  <si>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</si>
  <si>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</si>
  <si>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</si>
  <si>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</si>
  <si>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</si>
  <si>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</si>
  <si>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</si>
  <si>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</si>
  <si>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</si>
  <si>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</si>
  <si>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</si>
  <si>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</si>
  <si>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</si>
  <si>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</si>
  <si>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</si>
  <si>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</si>
  <si>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</si>
  <si>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</si>
  <si>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</si>
  <si>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</si>
  <si>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</si>
  <si>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</si>
  <si>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</si>
  <si>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</si>
  <si>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</si>
  <si>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</si>
  <si>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</si>
  <si>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</si>
  <si>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</si>
  <si>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</si>
  <si>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</si>
  <si>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</si>
  <si>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</si>
  <si>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</si>
  <si>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</si>
  <si>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</si>
  <si>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</si>
  <si>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</si>
  <si>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</si>
  <si>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</si>
  <si>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</si>
  <si>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</si>
  <si>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</si>
  <si>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</si>
  <si>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</si>
  <si>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</si>
  <si>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</si>
  <si>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</si>
  <si>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</si>
  <si>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</si>
  <si>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</si>
  <si>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</si>
  <si>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</si>
  <si>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</si>
  <si>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</si>
  <si>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</si>
  <si>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</si>
  <si>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</si>
  <si>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</si>
  <si>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</si>
  <si>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</si>
  <si>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</si>
  <si>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</si>
  <si>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</si>
  <si>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</si>
  <si>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</si>
  <si>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</si>
  <si>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</si>
  <si>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</si>
  <si>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</si>
  <si>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</si>
  <si>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</si>
  <si>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</si>
  <si>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</si>
  <si>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</si>
  <si>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</si>
  <si>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</si>
  <si>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</si>
  <si>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</si>
  <si>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</si>
  <si>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</si>
  <si>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</si>
  <si>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</si>
  <si>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</si>
  <si>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</si>
  <si>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</si>
  <si>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</si>
  <si>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</si>
  <si>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</si>
  <si>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</si>
  <si>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</si>
  <si>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</si>
  <si>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</si>
  <si>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</si>
  <si>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</si>
  <si>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</si>
  <si>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</si>
  <si>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</si>
  <si>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</si>
  <si>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</si>
  <si>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</si>
  <si>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</si>
  <si>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</si>
  <si>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</si>
  <si>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</si>
  <si>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</si>
  <si>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</si>
  <si>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</si>
  <si>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</si>
  <si>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</si>
  <si>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</si>
  <si>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</si>
  <si>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</si>
  <si>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</si>
  <si>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</si>
  <si>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</si>
  <si>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</si>
  <si>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</si>
  <si>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</si>
  <si>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</si>
  <si>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</si>
  <si>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</si>
  <si>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</si>
  <si>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</si>
  <si>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</si>
  <si>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</si>
  <si>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</si>
  <si>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</si>
  <si>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</si>
  <si>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</si>
  <si>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</si>
  <si>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</si>
  <si>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</si>
  <si>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</si>
  <si>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</si>
  <si>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</si>
  <si>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</si>
  <si>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</si>
  <si>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</si>
  <si>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</si>
  <si>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</si>
  <si>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</si>
  <si>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</si>
  <si>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</si>
  <si>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</si>
  <si>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</si>
  <si>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</si>
  <si>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</si>
  <si>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</si>
  <si>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</si>
  <si>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</si>
  <si>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</si>
  <si>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</si>
  <si>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</si>
  <si>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</si>
  <si>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</si>
  <si>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</si>
  <si>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</si>
  <si>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</si>
  <si>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</si>
  <si>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</si>
  <si>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</si>
  <si>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</si>
  <si>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</si>
  <si>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</si>
  <si>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</si>
  <si>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</si>
  <si>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</si>
  <si>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</si>
  <si>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</si>
  <si>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</si>
  <si>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</si>
  <si>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</si>
  <si>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</si>
  <si>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</si>
  <si>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</si>
  <si>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</si>
  <si>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</si>
  <si>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</si>
  <si>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</si>
  <si>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</si>
  <si>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</si>
  <si>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</si>
  <si>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</si>
  <si>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</si>
  <si>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</si>
  <si>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</si>
  <si>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</si>
  <si>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</si>
  <si>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</si>
  <si>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</si>
  <si>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</si>
  <si>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</si>
  <si>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</si>
  <si>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</si>
  <si>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</si>
  <si>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</si>
  <si>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</si>
  <si>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</si>
  <si>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</si>
  <si>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</si>
  <si>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</si>
  <si>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</si>
  <si>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</si>
  <si>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</si>
  <si>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</si>
  <si>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</si>
  <si>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</si>
  <si>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</si>
  <si>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</si>
  <si>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</si>
  <si>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</si>
  <si>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</si>
  <si>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</si>
  <si>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</si>
  <si>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</si>
  <si>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</si>
  <si>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</si>
  <si>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</si>
  <si>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</si>
  <si>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</si>
  <si>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</si>
  <si>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</si>
  <si>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</si>
  <si>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</si>
  <si>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</si>
  <si>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</si>
  <si>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</si>
  <si>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</si>
  <si>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</si>
  <si>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</si>
  <si>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</si>
  <si>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</si>
  <si>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</si>
  <si>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</si>
  <si>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</si>
  <si>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</si>
  <si>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</si>
  <si>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</si>
  <si>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</si>
  <si>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</si>
  <si>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</si>
  <si>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</si>
  <si>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</si>
  <si>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</si>
  <si>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</si>
  <si>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</si>
  <si>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</si>
  <si>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</si>
  <si>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</si>
  <si>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</si>
  <si>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</si>
  <si>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</si>
  <si>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</si>
  <si>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</si>
  <si>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</si>
  <si>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</si>
  <si>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</si>
  <si>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</si>
  <si>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</si>
  <si>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</si>
  <si>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</si>
  <si>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</si>
  <si>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</si>
  <si>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</si>
  <si>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</si>
  <si>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</si>
  <si>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</si>
  <si>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</si>
  <si>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</si>
  <si>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</si>
  <si>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</si>
  <si>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</si>
  <si>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</si>
  <si>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</si>
  <si>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</si>
  <si>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</si>
  <si>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</si>
  <si>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</si>
  <si>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</si>
  <si>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</si>
  <si>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</si>
  <si>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</si>
  <si>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</si>
  <si>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</si>
  <si>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</si>
  <si>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</si>
  <si>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</si>
  <si>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</si>
  <si>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</si>
  <si>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</si>
  <si>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</si>
  <si>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</si>
  <si>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</si>
  <si>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</si>
  <si>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</si>
  <si>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</si>
  <si>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</si>
  <si>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</si>
  <si>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</si>
  <si>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</si>
  <si>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</si>
  <si>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</si>
  <si>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</si>
  <si>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</si>
  <si>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</si>
  <si>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</si>
  <si>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</si>
  <si>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</si>
  <si>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</si>
  <si>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</si>
  <si>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</si>
  <si>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</si>
  <si>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</si>
  <si>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</si>
  <si>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</si>
  <si>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</si>
  <si>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</si>
  <si>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</si>
  <si>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</si>
  <si>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</si>
  <si>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</si>
  <si>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</si>
  <si>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</si>
  <si>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</si>
  <si>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</si>
  <si>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</si>
  <si>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</si>
  <si>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</si>
  <si>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</si>
  <si>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</si>
  <si>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</si>
  <si>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</si>
  <si>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</si>
  <si>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</si>
  <si>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</si>
  <si>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</si>
  <si>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</si>
  <si>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</si>
  <si>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</si>
  <si>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</si>
  <si>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</si>
  <si>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</si>
  <si>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</si>
  <si>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</si>
  <si>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</si>
  <si>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</si>
  <si>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</si>
  <si>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</si>
  <si>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</si>
  <si>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</si>
  <si>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</si>
  <si>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</si>
  <si>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</si>
  <si>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</si>
  <si>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</si>
  <si>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</si>
  <si>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</si>
  <si>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</si>
  <si>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</si>
  <si>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</si>
  <si>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</si>
  <si>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</si>
  <si>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</si>
  <si>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</si>
  <si>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</si>
  <si>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</si>
  <si>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</si>
  <si>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</si>
  <si>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</si>
  <si>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</si>
  <si>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</si>
  <si>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</si>
  <si>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</si>
  <si>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</si>
  <si>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</si>
  <si>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</si>
  <si>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</si>
  <si>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</si>
  <si>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</si>
  <si>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</si>
  <si>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</si>
  <si>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</si>
  <si>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</si>
  <si>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</si>
  <si>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</si>
  <si>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</si>
  <si>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</si>
  <si>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</si>
  <si>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</si>
  <si>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</si>
  <si>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</si>
  <si>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</si>
  <si>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</si>
  <si>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</si>
  <si>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</si>
  <si>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</si>
  <si>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</si>
  <si>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</si>
  <si>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</si>
  <si>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</si>
  <si>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</si>
  <si>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</si>
  <si>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</si>
  <si>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</si>
  <si>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</si>
  <si>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</si>
  <si>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</si>
  <si>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</si>
  <si>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</si>
  <si>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</si>
  <si>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</si>
  <si>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</si>
  <si>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</si>
  <si>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</si>
  <si>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</si>
  <si>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</si>
  <si>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</si>
  <si>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</si>
  <si>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</si>
  <si>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</si>
  <si>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</si>
  <si>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</si>
  <si>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</si>
  <si>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</si>
  <si>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</si>
  <si>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</si>
  <si>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</si>
  <si>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</si>
  <si>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</si>
  <si>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</si>
  <si>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</si>
  <si>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</si>
  <si>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</si>
  <si>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</si>
  <si>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</si>
  <si>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</si>
  <si>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</si>
  <si>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</si>
  <si>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</si>
  <si>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</si>
  <si>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</si>
  <si>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</si>
  <si>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</si>
  <si>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</si>
  <si>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</si>
  <si>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</si>
  <si>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</si>
  <si>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</si>
  <si>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</si>
  <si>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</si>
  <si>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</si>
  <si>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</si>
  <si>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</si>
  <si>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</si>
  <si>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</si>
  <si>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</si>
  <si>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</si>
  <si>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</si>
  <si>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</si>
  <si>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</si>
  <si>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</si>
  <si>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</si>
  <si>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</si>
  <si>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</si>
  <si>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</si>
  <si>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</si>
  <si>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</si>
  <si>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</si>
  <si>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</si>
  <si>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</si>
  <si>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</si>
  <si>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</si>
  <si>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</si>
  <si>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</si>
  <si>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</si>
  <si>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</si>
  <si>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</si>
  <si>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</si>
  <si>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</si>
  <si>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</si>
  <si>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</si>
  <si>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</si>
  <si>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</si>
  <si>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</si>
  <si>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</si>
  <si>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</si>
  <si>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</si>
  <si>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</si>
  <si>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</si>
  <si>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</si>
  <si>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</si>
  <si>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</si>
  <si>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</si>
  <si>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</si>
  <si>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</si>
  <si>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</si>
  <si>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</si>
  <si>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</si>
  <si>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</si>
  <si>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</si>
  <si>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</si>
  <si>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</si>
  <si>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</si>
  <si>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</si>
  <si>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</si>
  <si>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</si>
  <si>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</si>
  <si>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</si>
  <si>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</si>
  <si>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</si>
  <si>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</si>
  <si>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</si>
  <si>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</si>
  <si>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</si>
  <si>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</si>
  <si>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</si>
  <si>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</si>
  <si>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</si>
  <si>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</si>
  <si>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</si>
  <si>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</si>
  <si>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</si>
  <si>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</si>
  <si>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</si>
  <si>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</si>
  <si>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</si>
  <si>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</si>
  <si>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</si>
  <si>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</si>
  <si>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</si>
  <si>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</si>
  <si>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</si>
  <si>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</si>
  <si>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</si>
  <si>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</si>
  <si>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</si>
  <si>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</si>
  <si>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</si>
  <si>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</si>
  <si>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</si>
  <si>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</si>
  <si>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</si>
  <si>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</si>
  <si>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</si>
  <si>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</si>
  <si>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</si>
  <si>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</si>
  <si>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</si>
  <si>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</si>
  <si>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</si>
  <si>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</si>
  <si>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</si>
  <si>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</si>
  <si>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</si>
  <si>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</si>
  <si>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</si>
  <si>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</si>
  <si>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</si>
  <si>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</si>
  <si>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</si>
  <si>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</si>
  <si>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</si>
  <si>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</si>
  <si>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</si>
  <si>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</si>
  <si>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</si>
  <si>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</si>
  <si>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</si>
  <si>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</si>
  <si>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</si>
  <si>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</si>
  <si>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</si>
  <si>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</si>
  <si>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</si>
  <si>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</si>
  <si>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</si>
  <si>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</si>
  <si>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</si>
  <si>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</si>
  <si>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</si>
  <si>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</si>
  <si>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</si>
  <si>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</si>
  <si>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</si>
  <si>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</si>
  <si>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</si>
  <si>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</si>
  <si>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</si>
  <si>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</si>
  <si>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</si>
  <si>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</si>
  <si>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</si>
  <si>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</si>
  <si>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</si>
  <si>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</si>
  <si>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</si>
  <si>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</si>
  <si>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</si>
  <si>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</si>
  <si>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</si>
  <si>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</si>
  <si>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</si>
  <si>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</si>
  <si>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</si>
  <si>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</si>
  <si>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</si>
  <si>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</si>
  <si>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</si>
  <si>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</si>
  <si>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</si>
  <si>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</si>
  <si>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</si>
  <si>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</si>
  <si>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</si>
  <si>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</si>
  <si>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</si>
  <si>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</si>
  <si>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</si>
  <si>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</si>
  <si>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</si>
  <si>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</si>
  <si>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</si>
  <si>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</si>
  <si>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</si>
  <si>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</si>
  <si>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</si>
  <si>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</si>
  <si>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</si>
  <si>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</si>
  <si>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</si>
  <si>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</si>
  <si>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</si>
  <si>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</si>
  <si>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</si>
  <si>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</si>
  <si>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</si>
  <si>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</si>
  <si>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</si>
  <si>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</si>
  <si>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</si>
  <si>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</si>
  <si>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</si>
  <si>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</si>
  <si>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</si>
  <si>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</si>
  <si>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</si>
  <si>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</si>
  <si>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</si>
  <si>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</si>
  <si>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</si>
  <si>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</si>
  <si>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</si>
  <si>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</si>
  <si>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</si>
  <si>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</si>
  <si>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</si>
  <si>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</si>
  <si>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</si>
  <si>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</si>
  <si>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</si>
  <si>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</si>
  <si>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</si>
  <si>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</si>
  <si>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</si>
  <si>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</si>
  <si>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</si>
  <si>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</si>
  <si>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</si>
  <si>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</si>
  <si>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</si>
  <si>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</si>
  <si>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</si>
  <si>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</si>
  <si>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</si>
  <si>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</si>
  <si>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</si>
  <si>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</si>
  <si>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</si>
  <si>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</si>
  <si>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</si>
  <si>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</si>
  <si>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</si>
  <si>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</si>
  <si>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</si>
  <si>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</si>
  <si>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</si>
  <si>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</si>
  <si>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</si>
  <si>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</si>
  <si>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</si>
  <si>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</si>
  <si>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</si>
  <si>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</si>
  <si>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</si>
  <si>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</si>
  <si>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</si>
  <si>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</si>
  <si>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</si>
  <si>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</si>
  <si>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</si>
  <si>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</si>
  <si>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</si>
  <si>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</si>
  <si>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</si>
  <si>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</si>
  <si>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</si>
  <si>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</si>
  <si>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</si>
  <si>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</si>
  <si>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</si>
  <si>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</si>
  <si>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</si>
  <si>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</si>
  <si>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</si>
  <si>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</si>
  <si>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</si>
  <si>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</si>
  <si>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</si>
  <si>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</si>
  <si>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</si>
  <si>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</si>
  <si>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</si>
  <si>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</si>
  <si>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</si>
  <si>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</si>
  <si>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</si>
  <si>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</si>
  <si>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</si>
  <si>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</si>
  <si>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</si>
  <si>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</si>
  <si>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</si>
  <si>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</si>
  <si>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</si>
  <si>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</si>
  <si>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</si>
  <si>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</si>
  <si>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</si>
  <si>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</si>
  <si>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</si>
  <si>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</si>
  <si>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</si>
  <si>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</si>
  <si>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</si>
  <si>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</si>
  <si>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</si>
  <si>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</si>
  <si>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</si>
  <si>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</si>
  <si>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</si>
  <si>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</si>
  <si>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</si>
  <si>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</si>
  <si>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</si>
  <si>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</si>
  <si>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</si>
  <si>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</si>
  <si>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</si>
  <si>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</si>
  <si>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</si>
  <si>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</si>
  <si>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</si>
  <si>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</si>
  <si>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</si>
  <si>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</si>
  <si>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</si>
  <si>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</si>
  <si>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</si>
  <si>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</si>
  <si>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</si>
  <si>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</si>
  <si>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</si>
  <si>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</si>
  <si>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</si>
  <si>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</si>
  <si>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</si>
  <si>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</si>
  <si>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</si>
  <si>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</si>
  <si>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</si>
  <si>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</si>
  <si>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</si>
  <si>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</si>
  <si>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</si>
  <si>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</si>
  <si>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</si>
  <si>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</si>
  <si>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</si>
  <si>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</si>
  <si>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</si>
  <si>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</si>
  <si>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</si>
  <si>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</si>
  <si>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</si>
  <si>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</si>
  <si>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</si>
  <si>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</si>
  <si>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</si>
  <si>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</si>
  <si>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</si>
  <si>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</si>
  <si>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</si>
  <si>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</si>
  <si>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</si>
  <si>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</si>
  <si>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</si>
  <si>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</si>
  <si>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</si>
  <si>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</si>
  <si>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</si>
  <si>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</si>
  <si>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</si>
  <si>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</si>
  <si>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</si>
  <si>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</si>
  <si>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</si>
  <si>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</si>
  <si>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</si>
  <si>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</si>
  <si>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</si>
  <si>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</si>
  <si>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</si>
  <si>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</si>
  <si>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</si>
  <si>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</si>
  <si>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</si>
  <si>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</si>
  <si>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</si>
  <si>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</si>
  <si>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</si>
  <si>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</si>
  <si>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</si>
  <si>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</si>
  <si>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</si>
  <si>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</si>
  <si>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</si>
  <si>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</si>
  <si>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</si>
  <si>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</si>
  <si>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</si>
  <si>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</si>
  <si>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</si>
  <si>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</si>
  <si>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</si>
  <si>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</si>
  <si>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</si>
  <si>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</si>
  <si>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</si>
  <si>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</si>
  <si>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</si>
  <si>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</si>
  <si>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</si>
  <si>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</si>
  <si>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</si>
  <si>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</si>
  <si>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</si>
  <si>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</si>
  <si>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</si>
  <si>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</si>
  <si>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</si>
  <si>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</si>
  <si>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</si>
  <si>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</si>
  <si>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</si>
  <si>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</si>
  <si>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</si>
  <si>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</si>
  <si>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</si>
  <si>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</si>
  <si>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</si>
  <si>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</si>
  <si>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</si>
  <si>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</si>
  <si>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</si>
  <si>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</si>
  <si>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</si>
  <si>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</si>
  <si>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</si>
  <si>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</si>
  <si>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</si>
  <si>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</si>
  <si>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</si>
  <si>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</si>
  <si>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</si>
  <si>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</si>
  <si>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</si>
  <si>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</si>
  <si>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</si>
  <si>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</si>
  <si>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</si>
  <si>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</si>
  <si>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</si>
  <si>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</si>
  <si>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</si>
  <si>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</si>
  <si>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</si>
  <si>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</si>
  <si>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</si>
  <si>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</si>
  <si>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</si>
  <si>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</si>
  <si>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</si>
  <si>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</si>
  <si>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</si>
  <si>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</si>
  <si>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</si>
  <si>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</si>
  <si>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</si>
  <si>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</si>
  <si>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</si>
  <si>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</si>
  <si>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</si>
  <si>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</si>
  <si>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</si>
  <si>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</si>
  <si>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</si>
  <si>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</si>
  <si>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</si>
  <si>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</si>
  <si>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</si>
  <si>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</si>
  <si>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</si>
  <si>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</si>
  <si>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</si>
  <si>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</si>
  <si>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</si>
  <si>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</si>
  <si>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</si>
  <si>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</si>
  <si>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</si>
  <si>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</si>
  <si>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</si>
  <si>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</si>
  <si>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</si>
  <si>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</si>
  <si>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</si>
  <si>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</si>
  <si>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</si>
  <si>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</si>
  <si>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</si>
  <si>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</si>
  <si>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</si>
  <si>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</si>
  <si>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</si>
  <si>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</si>
  <si>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</si>
  <si>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</si>
  <si>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</si>
  <si>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</si>
  <si>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</si>
  <si>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</si>
  <si>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</si>
  <si>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</si>
  <si>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</si>
  <si>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</si>
  <si>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</si>
  <si>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</si>
  <si>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</si>
  <si>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</si>
  <si>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</si>
  <si>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</si>
  <si>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</si>
  <si>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</si>
  <si>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</si>
  <si>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</si>
  <si>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</si>
  <si>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</si>
  <si>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</si>
  <si>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</si>
  <si>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</si>
  <si>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</si>
  <si>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</si>
  <si>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</si>
  <si>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</si>
  <si>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</si>
  <si>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</si>
  <si>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</si>
  <si>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</si>
  <si>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</si>
  <si>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</si>
  <si>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</si>
  <si>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</si>
  <si>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</si>
  <si>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</si>
  <si>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</si>
  <si>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</si>
  <si>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</si>
  <si>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</si>
  <si>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</si>
  <si>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</si>
  <si>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</si>
  <si>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</si>
  <si>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</si>
  <si>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</si>
  <si>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</si>
  <si>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</si>
  <si>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</si>
  <si>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</si>
  <si>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</si>
  <si>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</si>
  <si>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</si>
  <si>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</si>
  <si>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</si>
  <si>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</si>
  <si>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</si>
  <si>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</si>
  <si>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</si>
  <si>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</si>
  <si>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</si>
  <si>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</si>
  <si>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</si>
  <si>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</si>
  <si>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</si>
  <si>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</si>
  <si>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</si>
  <si>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</si>
  <si>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</si>
  <si>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</si>
  <si>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</si>
  <si>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</si>
  <si>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</si>
  <si>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</si>
  <si>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</si>
  <si>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</si>
  <si>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</si>
  <si>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</si>
  <si>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</si>
  <si>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</si>
  <si>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</si>
  <si>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</si>
  <si>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</si>
  <si>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</si>
  <si>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</si>
  <si>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</si>
  <si>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</si>
  <si>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</si>
  <si>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</si>
  <si>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</si>
  <si>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</si>
  <si>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</si>
  <si>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</si>
  <si>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</si>
  <si>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</si>
  <si>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</si>
  <si>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</si>
  <si>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</si>
  <si>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</si>
  <si>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</si>
  <si>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</si>
  <si>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</si>
  <si>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</si>
  <si>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</si>
  <si>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</si>
  <si>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</si>
  <si>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</si>
  <si>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</si>
  <si>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</si>
  <si>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</si>
  <si>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</si>
  <si>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</si>
  <si>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</si>
  <si>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</si>
  <si>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</si>
  <si>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</si>
  <si>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</si>
  <si>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</si>
  <si>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</si>
  <si>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</si>
  <si>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</si>
  <si>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</si>
  <si>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</si>
  <si>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</si>
  <si>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</si>
  <si>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</si>
  <si>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</si>
  <si>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</si>
  <si>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</si>
  <si>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</si>
  <si>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</si>
  <si>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</si>
  <si>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</si>
  <si>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</si>
  <si>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</si>
  <si>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</si>
  <si>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</si>
  <si>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</si>
  <si>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</si>
  <si>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</si>
  <si>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</si>
  <si>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</si>
  <si>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</si>
  <si>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</si>
  <si>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</si>
  <si>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</si>
  <si>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</si>
  <si>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</si>
  <si>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</si>
  <si>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</si>
  <si>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</si>
  <si>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</si>
  <si>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</si>
  <si>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</si>
  <si>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</si>
  <si>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</si>
  <si>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</si>
  <si>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</si>
  <si>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</si>
  <si>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</si>
  <si>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</si>
  <si>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</si>
  <si>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</si>
  <si>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</si>
  <si>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</si>
  <si>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</si>
  <si>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</si>
  <si>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</si>
  <si>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</si>
  <si>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</si>
  <si>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</si>
  <si>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</si>
  <si>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</si>
  <si>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</si>
  <si>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</si>
  <si>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</si>
  <si>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</si>
  <si>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</si>
  <si>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</si>
  <si>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</si>
  <si>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</si>
  <si>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</si>
  <si>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</si>
  <si>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</si>
  <si>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</si>
  <si>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</si>
  <si>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</si>
  <si>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</si>
  <si>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</si>
  <si>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</si>
  <si>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</si>
  <si>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</si>
  <si>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</si>
  <si>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</si>
  <si>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</si>
  <si>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</si>
  <si>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</si>
  <si>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</si>
  <si>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</si>
  <si>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</si>
  <si>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</si>
  <si>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</si>
  <si>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</si>
  <si>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</si>
  <si>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</si>
  <si>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</si>
  <si>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</si>
  <si>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</si>
  <si>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</si>
  <si>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</si>
  <si>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</si>
  <si>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</si>
  <si>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</si>
  <si>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</si>
  <si>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</si>
  <si>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</si>
  <si>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</si>
  <si>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</si>
  <si>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</si>
  <si>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</si>
  <si>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</si>
  <si>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</si>
  <si>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</si>
  <si>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</si>
  <si>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</si>
  <si>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</si>
  <si>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</si>
  <si>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</si>
  <si>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</si>
  <si>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</si>
  <si>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</si>
  <si>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</si>
  <si>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</si>
  <si>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</si>
  <si>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</si>
  <si>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</si>
  <si>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</si>
  <si>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</si>
  <si>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</si>
  <si>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</si>
  <si>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</si>
  <si>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</si>
  <si>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</si>
  <si>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</si>
  <si>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</si>
  <si>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</si>
  <si>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</si>
  <si>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</si>
  <si>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</si>
  <si>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</si>
  <si>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</si>
  <si>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</si>
  <si>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</si>
  <si>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</si>
  <si>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</si>
  <si>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</si>
  <si>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</si>
  <si>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</si>
  <si>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</si>
  <si>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</si>
  <si>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</si>
  <si>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</si>
  <si>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</si>
  <si>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</si>
  <si>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</si>
  <si>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</si>
  <si>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</si>
  <si>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</si>
  <si>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</si>
  <si>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</si>
  <si>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</si>
  <si>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</si>
  <si>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</si>
  <si>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</si>
  <si>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</si>
  <si>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</si>
  <si>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</si>
  <si>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</si>
  <si>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</si>
  <si>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</si>
  <si>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</si>
  <si>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</si>
  <si>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</si>
  <si>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</si>
  <si>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</si>
  <si>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</si>
  <si>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</si>
  <si>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</si>
  <si>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</si>
  <si>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</si>
  <si>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</si>
  <si>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</si>
  <si>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</si>
  <si>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</si>
  <si>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</si>
  <si>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</si>
  <si>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</si>
  <si>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</si>
  <si>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</si>
  <si>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</si>
  <si>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</si>
  <si>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</si>
  <si>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</si>
  <si>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</si>
  <si>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</si>
  <si>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</si>
  <si>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</si>
  <si>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</si>
  <si>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</si>
  <si>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</si>
  <si>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</si>
  <si>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</si>
  <si>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</si>
  <si>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</si>
  <si>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</si>
  <si>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</si>
  <si>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</si>
  <si>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</si>
  <si>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</si>
  <si>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</si>
  <si>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</si>
  <si>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</si>
  <si>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</si>
  <si>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</si>
  <si>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</si>
  <si>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</si>
  <si>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</si>
  <si>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</si>
  <si>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</si>
  <si>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</si>
  <si>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</si>
  <si>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</si>
  <si>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</si>
  <si>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</si>
  <si>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</si>
  <si>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</si>
  <si>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</si>
  <si>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</si>
  <si>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</si>
  <si>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</si>
  <si>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</si>
  <si>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</si>
  <si>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</si>
  <si>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</si>
  <si>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</si>
  <si>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</si>
  <si>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</si>
  <si>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</si>
  <si>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</si>
  <si>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</si>
  <si>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</si>
  <si>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</si>
  <si>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</si>
  <si>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</si>
  <si>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</si>
  <si>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</si>
  <si>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</si>
  <si>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</si>
  <si>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</si>
  <si>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</si>
  <si>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</si>
  <si>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</si>
  <si>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</si>
  <si>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</si>
  <si>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</si>
  <si>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</si>
  <si>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</si>
  <si>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</si>
  <si>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</si>
  <si>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</si>
  <si>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</si>
  <si>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</si>
  <si>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</si>
  <si>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</si>
  <si>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</si>
  <si>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</si>
  <si>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</si>
  <si>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</si>
  <si>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</si>
  <si>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</si>
  <si>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</si>
  <si>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</si>
  <si>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</si>
  <si>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</si>
  <si>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</si>
  <si>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</si>
  <si>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</si>
  <si>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</si>
  <si>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</si>
  <si>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</si>
  <si>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</si>
  <si>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</si>
  <si>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</si>
  <si>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</si>
  <si>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</si>
  <si>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</si>
  <si>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</si>
  <si>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</si>
  <si>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</si>
  <si>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</si>
  <si>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</si>
  <si>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</si>
  <si>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</si>
  <si>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</si>
  <si>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</si>
  <si>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</si>
  <si>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</si>
  <si>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</si>
  <si>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</si>
  <si>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</si>
  <si>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</si>
  <si>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</si>
  <si>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</si>
  <si>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</si>
  <si>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</si>
  <si>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</si>
  <si>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</si>
  <si>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</si>
  <si>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</si>
  <si>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</si>
  <si>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</si>
  <si>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</si>
  <si>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</si>
  <si>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</si>
  <si>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</si>
  <si>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</si>
  <si>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</si>
  <si>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</si>
  <si>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</si>
  <si>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</si>
  <si>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</si>
  <si>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</si>
  <si>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</si>
  <si>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</si>
  <si>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</si>
  <si>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</si>
  <si>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</si>
  <si>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</si>
  <si>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</si>
  <si>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</si>
  <si>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</si>
  <si>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</si>
  <si>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</si>
  <si>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</si>
  <si>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</si>
  <si>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</si>
  <si>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</si>
  <si>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</si>
  <si>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</si>
  <si>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</si>
  <si>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</si>
  <si>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</si>
  <si>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</si>
  <si>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</si>
  <si>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</si>
  <si>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</si>
  <si>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</si>
  <si>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</si>
  <si>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</si>
  <si>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</si>
  <si>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</si>
  <si>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</si>
  <si>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</si>
  <si>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</si>
  <si>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</si>
  <si>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</si>
  <si>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</si>
  <si>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</si>
  <si>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</si>
  <si>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</si>
  <si>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</si>
  <si>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</si>
  <si>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</si>
  <si>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</si>
  <si>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</si>
  <si>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</si>
  <si>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</si>
  <si>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</si>
  <si>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</si>
  <si>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</si>
  <si>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</si>
  <si>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</si>
  <si>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</si>
  <si>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</si>
  <si>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</si>
  <si>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</si>
  <si>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</si>
  <si>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</si>
  <si>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</si>
  <si>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</si>
  <si>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</si>
  <si>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</si>
  <si>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</si>
  <si>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</si>
  <si>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</si>
  <si>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</si>
  <si>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</si>
  <si>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</si>
  <si>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</si>
  <si>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</si>
  <si>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</si>
  <si>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</si>
  <si>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</si>
  <si>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</si>
  <si>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</si>
  <si>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</si>
  <si>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</si>
  <si>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</si>
  <si>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</si>
  <si>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</si>
  <si>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</si>
  <si>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</si>
  <si>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</si>
  <si>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</si>
  <si>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</si>
  <si>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</si>
  <si>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</si>
  <si>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</si>
  <si>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</si>
  <si>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</si>
  <si>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</si>
  <si>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</si>
  <si>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</si>
  <si>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</si>
  <si>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</si>
  <si>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</si>
  <si>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</si>
  <si>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</si>
  <si>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</si>
  <si>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</si>
  <si>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</si>
  <si>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</si>
  <si>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</si>
  <si>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</si>
  <si>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</si>
  <si>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</si>
  <si>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</si>
  <si>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</si>
  <si>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</si>
  <si>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</si>
  <si>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</si>
  <si>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</si>
  <si>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</si>
  <si>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</si>
  <si>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</si>
  <si>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</si>
  <si>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</si>
  <si>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</si>
  <si>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</si>
  <si>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</si>
  <si>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</si>
  <si>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</si>
  <si>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</si>
  <si>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</si>
  <si>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</si>
  <si>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</si>
  <si>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</si>
  <si>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</si>
  <si>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</si>
  <si>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</si>
  <si>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</si>
  <si>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</si>
  <si>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</si>
  <si>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</si>
  <si>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</si>
  <si>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</si>
  <si>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</si>
  <si>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</si>
  <si>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</si>
  <si>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</si>
  <si>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</si>
  <si>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</si>
  <si>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</si>
  <si>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</si>
  <si>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</si>
  <si>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</si>
  <si>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</si>
  <si>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</si>
  <si>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</si>
  <si>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</si>
  <si>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</si>
  <si>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</si>
  <si>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</si>
  <si>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</si>
  <si>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</si>
  <si>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</si>
  <si>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</si>
  <si>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</si>
  <si>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</si>
  <si>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</si>
  <si>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</si>
  <si>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</si>
  <si>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</si>
  <si>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</si>
  <si>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</si>
  <si>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</si>
  <si>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</si>
  <si>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</si>
  <si>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</si>
  <si>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</si>
  <si>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</si>
  <si>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</si>
  <si>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</si>
  <si>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</si>
  <si>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</si>
  <si>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</si>
  <si>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</si>
  <si>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</si>
  <si>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</si>
  <si>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</si>
  <si>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</si>
  <si>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</si>
  <si>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</si>
  <si>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</si>
  <si>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</si>
  <si>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</si>
  <si>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</si>
  <si>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</si>
  <si>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</si>
  <si>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</si>
  <si>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</si>
  <si>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</si>
  <si>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</si>
  <si>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</si>
  <si>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</si>
  <si>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</si>
  <si>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</si>
  <si>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</si>
  <si>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</si>
  <si>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</si>
  <si>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</si>
  <si>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</si>
  <si>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</si>
  <si>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</si>
  <si>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</si>
  <si>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</si>
  <si>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</si>
  <si>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</si>
  <si>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</si>
  <si>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</si>
  <si>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</si>
  <si>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</si>
  <si>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</si>
  <si>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</si>
  <si>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</si>
  <si>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</si>
  <si>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</si>
  <si>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</si>
  <si>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</si>
  <si>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</si>
  <si>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</si>
  <si>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</si>
  <si>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</si>
  <si>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</si>
  <si>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</si>
  <si>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</si>
  <si>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</si>
  <si>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</si>
  <si>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</si>
  <si>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</si>
  <si>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</si>
  <si>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</si>
  <si>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</si>
  <si>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</si>
  <si>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</si>
  <si>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</si>
  <si>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</si>
  <si>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</si>
  <si>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</si>
  <si>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</si>
  <si>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</si>
  <si>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</si>
  <si>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</si>
  <si>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</si>
  <si>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</si>
  <si>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</si>
  <si>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</si>
  <si>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</si>
  <si>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</si>
  <si>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</si>
  <si>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</si>
  <si>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</si>
  <si>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</si>
  <si>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</si>
  <si>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</si>
  <si>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</si>
  <si>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</si>
  <si>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</si>
  <si>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</si>
  <si>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</si>
  <si>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</si>
  <si>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</si>
  <si>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</si>
  <si>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</si>
  <si>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</si>
  <si>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</si>
  <si>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</si>
  <si>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</si>
  <si>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</si>
  <si>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</si>
  <si>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</si>
  <si>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</si>
  <si>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</si>
  <si>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</si>
  <si>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</si>
  <si>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</si>
  <si>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</si>
  <si>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</si>
  <si>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</si>
  <si>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</si>
  <si>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</si>
  <si>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</si>
  <si>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</si>
  <si>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</si>
  <si>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</si>
  <si>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</si>
  <si>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</si>
  <si>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</si>
  <si>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</si>
  <si>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</si>
  <si>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</si>
  <si>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</si>
  <si>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</si>
  <si>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</si>
  <si>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</si>
  <si>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</si>
  <si>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</si>
  <si>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</si>
  <si>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</si>
  <si>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</si>
  <si>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</si>
  <si>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</si>
  <si>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</si>
  <si>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</si>
  <si>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</si>
  <si>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</si>
  <si>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</si>
  <si>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</si>
  <si>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</si>
  <si>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</si>
  <si>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</si>
  <si>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</si>
  <si>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</si>
  <si>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</si>
  <si>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</si>
  <si>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</si>
  <si>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</si>
  <si>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</si>
  <si>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</si>
  <si>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</si>
  <si>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</si>
  <si>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</si>
  <si>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</si>
  <si>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</si>
  <si>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</si>
  <si>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</si>
  <si>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</si>
  <si>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</si>
  <si>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</si>
  <si>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</si>
  <si>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</si>
  <si>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</si>
  <si>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</si>
  <si>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</si>
  <si>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</si>
  <si>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</si>
  <si>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</si>
  <si>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</si>
  <si>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</si>
  <si>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</si>
  <si>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</si>
  <si>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</si>
  <si>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</si>
  <si>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</si>
  <si>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</si>
  <si>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</si>
  <si>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</si>
  <si>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</si>
  <si>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</si>
  <si>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</si>
  <si>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</si>
  <si>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</si>
  <si>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</si>
  <si>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</si>
  <si>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</si>
  <si>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</si>
  <si>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</si>
  <si>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</si>
  <si>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</si>
  <si>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</si>
  <si>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</si>
  <si>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</si>
  <si>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</si>
  <si>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</si>
  <si>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</si>
  <si>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</si>
  <si>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</si>
  <si>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</si>
  <si>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</si>
  <si>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</si>
  <si>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</si>
  <si>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</si>
  <si>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</si>
  <si>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</si>
  <si>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</si>
  <si>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</si>
  <si>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</si>
  <si>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</si>
  <si>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</si>
  <si>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</si>
  <si>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</si>
  <si>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</si>
  <si>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</si>
  <si>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</si>
  <si>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</si>
  <si>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</si>
  <si>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</si>
  <si>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</si>
  <si>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</si>
  <si>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</si>
  <si>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</si>
  <si>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</si>
  <si>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</si>
  <si>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</si>
  <si>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</si>
  <si>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</si>
  <si>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</si>
  <si>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</si>
  <si>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</si>
  <si>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</si>
  <si>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</si>
  <si>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</si>
  <si>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</si>
  <si>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</si>
  <si>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</si>
  <si>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</si>
  <si>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</si>
  <si>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</si>
  <si>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</si>
  <si>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</si>
  <si>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</si>
  <si>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</si>
  <si>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</si>
  <si>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</si>
  <si>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</si>
  <si>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</si>
  <si>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</si>
  <si>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</si>
  <si>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</si>
  <si>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</si>
  <si>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</si>
  <si>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</si>
  <si>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</si>
  <si>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</si>
  <si>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</si>
  <si>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</si>
  <si>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</si>
  <si>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</si>
  <si>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</si>
  <si>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</si>
  <si>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</si>
  <si>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</si>
  <si>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</si>
  <si>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</si>
  <si>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</si>
  <si>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</si>
  <si>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</si>
  <si>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</si>
  <si>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</si>
  <si>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</si>
  <si>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</si>
  <si>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</si>
  <si>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</si>
  <si>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</si>
  <si>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</si>
  <si>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</si>
  <si>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</si>
  <si>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</si>
  <si>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</si>
  <si>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</si>
  <si>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</si>
  <si>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</si>
  <si>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</si>
  <si>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</si>
  <si>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</si>
  <si>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</si>
  <si>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</si>
  <si>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</si>
  <si>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</si>
  <si>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</si>
  <si>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</si>
  <si>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</si>
  <si>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</si>
  <si>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</si>
  <si>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</si>
  <si>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</si>
  <si>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</si>
  <si>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</si>
  <si>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</si>
  <si>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</si>
  <si>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</si>
  <si>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</si>
  <si>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</si>
  <si>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</si>
  <si>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</si>
  <si>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</si>
  <si>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</si>
  <si>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</si>
  <si>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</si>
  <si>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</si>
  <si>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</si>
  <si>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</si>
  <si>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</si>
  <si>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</si>
  <si>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</si>
  <si>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</si>
  <si>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</si>
  <si>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</si>
  <si>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</si>
  <si>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</si>
  <si>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</si>
  <si>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</si>
  <si>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</si>
  <si>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</si>
  <si>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</si>
  <si>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</si>
  <si>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</si>
  <si>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</si>
  <si>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</si>
  <si>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</si>
  <si>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</si>
  <si>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</si>
  <si>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</si>
  <si>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</si>
  <si>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</si>
  <si>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</si>
  <si>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</si>
  <si>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</si>
  <si>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</si>
  <si>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</si>
  <si>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</si>
  <si>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</si>
  <si>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</si>
  <si>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</si>
  <si>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</si>
  <si>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</si>
  <si>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</si>
  <si>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</si>
  <si>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</si>
  <si>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</si>
  <si>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</si>
  <si>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</si>
  <si>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</si>
  <si>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</si>
  <si>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</si>
  <si>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</si>
  <si>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</si>
  <si>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</si>
  <si>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</si>
  <si>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</si>
  <si>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</si>
  <si>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</si>
  <si>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</si>
  <si>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</si>
  <si>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</si>
  <si>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</si>
  <si>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</si>
  <si>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</si>
  <si>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</si>
  <si>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</si>
  <si>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</si>
  <si>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</si>
  <si>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</si>
  <si>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</si>
  <si>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</si>
  <si>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</si>
  <si>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</si>
  <si>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</si>
  <si>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</si>
  <si>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</si>
  <si>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</si>
  <si>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</si>
  <si>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</si>
  <si>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</si>
  <si>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</si>
  <si>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</si>
  <si>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</si>
  <si>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</si>
  <si>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</si>
  <si>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</si>
  <si>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</si>
  <si>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</si>
  <si>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</si>
  <si>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</si>
  <si>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</si>
  <si>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</si>
  <si>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</si>
  <si>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</si>
  <si>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</si>
  <si>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</si>
  <si>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</si>
  <si>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</si>
  <si>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</si>
  <si>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</si>
  <si>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</si>
  <si>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</si>
  <si>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</si>
  <si>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</si>
  <si>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</si>
  <si>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</si>
  <si>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</si>
  <si>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</si>
  <si>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</si>
  <si>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</si>
  <si>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</si>
  <si>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</si>
  <si>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</si>
  <si>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</si>
  <si>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</si>
  <si>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</si>
  <si>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</si>
  <si>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</si>
  <si>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</si>
  <si>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</si>
  <si>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</si>
  <si>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</si>
  <si>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</si>
  <si>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</si>
  <si>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</si>
  <si>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</si>
  <si>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</si>
  <si>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</si>
  <si>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</si>
  <si>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</si>
  <si>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</si>
  <si>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</si>
  <si>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</si>
  <si>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</si>
  <si>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</si>
  <si>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</si>
  <si>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</si>
  <si>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</si>
  <si>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</si>
  <si>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</si>
  <si>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</si>
  <si>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</si>
  <si>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</si>
  <si>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</si>
  <si>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</si>
  <si>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</si>
  <si>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</si>
  <si>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</si>
  <si>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</si>
  <si>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</si>
  <si>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</si>
  <si>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</si>
  <si>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</si>
  <si>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</si>
  <si>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</si>
  <si>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</si>
  <si>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</si>
  <si>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</si>
  <si>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</si>
  <si>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</si>
  <si>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</si>
  <si>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</si>
  <si>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</si>
  <si>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</si>
  <si>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</si>
  <si>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</si>
  <si>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</si>
  <si>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</si>
  <si>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</si>
  <si>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</si>
  <si>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</si>
  <si>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</si>
  <si>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</si>
  <si>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</si>
  <si>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</si>
  <si>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</si>
  <si>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</si>
  <si>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</si>
  <si>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</si>
  <si>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</si>
  <si>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</si>
  <si>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</si>
  <si>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</si>
  <si>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</si>
  <si>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</si>
  <si>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</si>
  <si>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</si>
  <si>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</si>
  <si>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</si>
  <si>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</si>
  <si>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</si>
  <si>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</si>
  <si>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</si>
  <si>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</si>
  <si>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</si>
  <si>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</si>
  <si>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</si>
  <si>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</si>
  <si>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</si>
  <si>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</si>
  <si>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</si>
  <si>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</si>
  <si>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</si>
  <si>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</si>
  <si>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</si>
  <si>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</si>
  <si>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</si>
  <si>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</si>
  <si>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</si>
  <si>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</si>
  <si>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</si>
  <si>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</si>
  <si>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</si>
  <si>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</si>
  <si>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</si>
  <si>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</si>
  <si>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</si>
  <si>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</si>
  <si>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</si>
  <si>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</si>
  <si>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</si>
  <si>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</si>
  <si>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</si>
  <si>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</si>
  <si>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</si>
  <si>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</si>
  <si>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</si>
  <si>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</si>
  <si>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</si>
  <si>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</si>
  <si>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</si>
  <si>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</si>
  <si>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</si>
  <si>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</si>
  <si>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</si>
  <si>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</si>
  <si>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</si>
  <si>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</si>
  <si>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</si>
  <si>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</si>
  <si>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</si>
  <si>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</si>
  <si>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</si>
  <si>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</si>
  <si>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</si>
  <si>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</si>
  <si>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</si>
  <si>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</si>
  <si>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</si>
  <si>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</si>
  <si>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</si>
  <si>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</si>
  <si>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</si>
  <si>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</si>
  <si>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</si>
  <si>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</si>
  <si>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</si>
  <si>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</si>
  <si>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</si>
  <si>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</si>
  <si>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</si>
  <si>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</si>
  <si>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</si>
  <si>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</si>
  <si>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</si>
  <si>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</si>
  <si>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</si>
  <si>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</si>
  <si>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</si>
  <si>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</si>
  <si>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</si>
  <si>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</si>
  <si>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</si>
  <si>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</si>
  <si>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</si>
  <si>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</si>
  <si>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</si>
  <si>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</si>
  <si>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</si>
  <si>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</si>
  <si>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</si>
  <si>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</si>
  <si>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</si>
  <si>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</si>
  <si>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</si>
  <si>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</si>
  <si>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</si>
  <si>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</si>
  <si>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</si>
  <si>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</si>
  <si>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</si>
  <si>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</si>
  <si>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</si>
  <si>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</si>
  <si>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</si>
  <si>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</si>
  <si>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</si>
  <si>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</si>
  <si>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</si>
  <si>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</si>
  <si>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</si>
  <si>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</si>
  <si>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</si>
  <si>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</si>
  <si>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</si>
  <si>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</si>
  <si>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</si>
  <si>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</si>
  <si>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</si>
  <si>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</si>
  <si>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</si>
  <si>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</si>
  <si>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</si>
  <si>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</si>
  <si>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</si>
  <si>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</si>
  <si>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</si>
  <si>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</si>
  <si>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</si>
  <si>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</si>
  <si>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</si>
  <si>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</si>
  <si>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</si>
  <si>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</si>
  <si>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</si>
  <si>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</si>
  <si>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</si>
  <si>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</si>
  <si>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</si>
  <si>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</si>
  <si>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</si>
  <si>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</si>
  <si>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</si>
  <si>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</si>
  <si>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</si>
  <si>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</si>
  <si>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</si>
  <si>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</si>
  <si>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</si>
  <si>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</si>
  <si>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</si>
  <si>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</si>
  <si>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</si>
  <si>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</si>
  <si>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</si>
  <si>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</si>
  <si>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</si>
  <si>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</si>
  <si>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</si>
  <si>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</si>
  <si>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</si>
  <si>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</si>
  <si>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</si>
  <si>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</si>
  <si>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</si>
  <si>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</si>
  <si>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</si>
  <si>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</si>
  <si>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</si>
  <si>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</si>
  <si>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</si>
  <si>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</si>
  <si>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</si>
  <si>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</si>
  <si>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</si>
  <si>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</si>
  <si>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</si>
  <si>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</si>
  <si>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</si>
  <si>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</si>
  <si>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</si>
  <si>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</si>
  <si>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</si>
  <si>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</si>
  <si>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</si>
  <si>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</si>
  <si>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</si>
  <si>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</si>
  <si>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</si>
  <si>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</si>
  <si>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</si>
  <si>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</si>
  <si>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</si>
  <si>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</si>
  <si>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</si>
  <si>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</si>
  <si>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</si>
  <si>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</si>
  <si>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</si>
  <si>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</si>
  <si>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</si>
  <si>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</si>
  <si>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</si>
  <si>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</si>
  <si>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</si>
  <si>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</si>
  <si>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</si>
  <si>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</si>
  <si>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</si>
  <si>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</si>
  <si>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</si>
  <si>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</si>
  <si>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</si>
  <si>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</si>
  <si>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</si>
  <si>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</si>
  <si>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</si>
  <si>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</si>
  <si>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</si>
  <si>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</si>
  <si>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</si>
  <si>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</si>
  <si>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</si>
  <si>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</si>
  <si>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</si>
  <si>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</si>
  <si>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</si>
  <si>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</si>
  <si>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</si>
  <si>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</si>
  <si>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</si>
  <si>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</si>
  <si>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</si>
  <si>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</si>
  <si>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</si>
  <si>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</si>
  <si>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</si>
  <si>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</si>
  <si>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</si>
  <si>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</si>
  <si>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</si>
  <si>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</si>
  <si>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</si>
  <si>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</si>
  <si>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</si>
  <si>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</si>
  <si>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</si>
  <si>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</si>
  <si>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</si>
  <si>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</si>
  <si>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</si>
  <si>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</si>
  <si>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</si>
  <si>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</si>
  <si>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</si>
  <si>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</si>
  <si>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</si>
  <si>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</si>
  <si>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</si>
  <si>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</si>
  <si>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</si>
  <si>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</si>
  <si>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</si>
  <si>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</si>
  <si>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</si>
  <si>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</si>
  <si>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</si>
  <si>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</si>
  <si>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</si>
  <si>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</si>
  <si>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</si>
  <si>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</si>
  <si>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</si>
  <si>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</si>
  <si>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</si>
  <si>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</si>
  <si>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</si>
  <si>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</si>
  <si>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</si>
  <si>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</si>
  <si>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</si>
  <si>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</si>
  <si>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</si>
  <si>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</si>
  <si>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</si>
  <si>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</si>
  <si>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</si>
  <si>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</si>
  <si>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</si>
  <si>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</si>
  <si>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</si>
  <si>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</si>
  <si>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</si>
  <si>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</si>
  <si>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</si>
  <si>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</si>
  <si>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</si>
  <si>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</si>
  <si>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</si>
  <si>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</si>
  <si>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</si>
  <si>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</si>
  <si>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</si>
  <si>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</si>
  <si>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</si>
  <si>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</si>
  <si>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</si>
  <si>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</si>
  <si>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</si>
  <si>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</si>
  <si>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</si>
  <si>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</si>
  <si>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</si>
  <si>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</si>
  <si>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</si>
  <si>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</si>
  <si>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</si>
  <si>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</si>
  <si>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</si>
  <si>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</si>
  <si>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</si>
  <si>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</si>
  <si>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</si>
  <si>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</si>
  <si>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</si>
  <si>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</si>
  <si>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</si>
  <si>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</si>
  <si>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</si>
  <si>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</si>
  <si>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</si>
  <si>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</si>
  <si>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</si>
  <si>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</si>
  <si>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</si>
  <si>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</si>
  <si>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</si>
  <si>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</si>
  <si>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</si>
  <si>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</si>
  <si>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</si>
  <si>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</si>
  <si>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</si>
  <si>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</si>
  <si>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</si>
  <si>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</si>
  <si>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</si>
  <si>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</si>
  <si>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</si>
  <si>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</si>
  <si>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</si>
  <si>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</si>
  <si>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</si>
  <si>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</si>
  <si>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</si>
  <si>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</si>
  <si>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</si>
  <si>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</si>
  <si>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</si>
  <si>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</si>
  <si>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</si>
  <si>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</si>
  <si>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</si>
  <si>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</si>
  <si>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</si>
  <si>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</si>
  <si>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</si>
  <si>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</si>
  <si>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</si>
  <si>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</si>
  <si>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</si>
  <si>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</si>
  <si>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</si>
  <si>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</si>
  <si>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</si>
  <si>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</si>
  <si>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</si>
  <si>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</si>
  <si>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</si>
  <si>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</si>
  <si>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</si>
  <si>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</si>
  <si>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</si>
  <si>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</si>
  <si>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</si>
  <si>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</si>
  <si>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</si>
  <si>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</si>
  <si>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</si>
  <si>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</si>
  <si>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</si>
  <si>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</si>
  <si>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</si>
  <si>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</si>
  <si>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</si>
  <si>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</si>
  <si>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</si>
  <si>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</si>
  <si>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</si>
  <si>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</si>
  <si>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</si>
  <si>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</si>
  <si>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</si>
  <si>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</si>
  <si>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</si>
  <si>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</si>
  <si>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</si>
  <si>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</si>
  <si>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</si>
  <si>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</si>
  <si>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</si>
  <si>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</si>
  <si>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</si>
  <si>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</si>
  <si>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</si>
  <si>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</si>
  <si>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</si>
  <si>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</si>
  <si>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</si>
  <si>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</si>
  <si>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</si>
  <si>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</si>
  <si>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</si>
  <si>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</si>
  <si>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</si>
  <si>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</si>
  <si>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</si>
  <si>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</si>
  <si>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</si>
  <si>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</si>
  <si>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</si>
  <si>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</si>
  <si>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</si>
  <si>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</si>
  <si>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</si>
  <si>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</si>
  <si>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</si>
  <si>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</si>
  <si>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</si>
  <si>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</si>
  <si>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</si>
  <si>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</si>
  <si>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</si>
  <si>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</si>
  <si>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</si>
  <si>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</si>
  <si>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</si>
  <si>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</si>
  <si>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</si>
  <si>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</si>
  <si>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</si>
  <si>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</si>
  <si>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</si>
  <si>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</si>
  <si>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</si>
  <si>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</si>
  <si>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</si>
  <si>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</si>
  <si>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</si>
  <si>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</si>
  <si>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</si>
  <si>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</si>
  <si>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</si>
  <si>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</si>
  <si>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</si>
  <si>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</si>
  <si>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</si>
  <si>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</si>
  <si>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</si>
  <si>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</si>
  <si>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</si>
  <si>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</si>
  <si>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</si>
  <si>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</si>
  <si>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</si>
  <si>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</si>
  <si>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</si>
  <si>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</si>
  <si>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</si>
  <si>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</si>
  <si>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</si>
  <si>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</si>
  <si>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</si>
  <si>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</si>
  <si>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</si>
  <si>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</si>
  <si>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</si>
  <si>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</si>
  <si>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</si>
  <si>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</si>
  <si>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</si>
  <si>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</si>
  <si>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</si>
  <si>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</si>
  <si>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</si>
  <si>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</si>
  <si>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</si>
  <si>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</si>
  <si>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</si>
  <si>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</si>
  <si>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</si>
  <si>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</si>
  <si>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</si>
  <si>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</si>
  <si>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</si>
  <si>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</si>
  <si>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</si>
  <si>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</si>
  <si>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</si>
  <si>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</si>
  <si>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</si>
  <si>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</si>
  <si>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</si>
  <si>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</si>
  <si>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</si>
  <si>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</si>
  <si>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</si>
  <si>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</si>
  <si>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</si>
  <si>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</si>
  <si>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</si>
  <si>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</si>
  <si>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</si>
  <si>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</si>
  <si>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</si>
  <si>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</si>
  <si>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</si>
  <si>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</si>
  <si>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</si>
  <si>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</si>
  <si>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</si>
  <si>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</si>
  <si>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</si>
  <si>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</si>
  <si>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</si>
  <si>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</si>
  <si>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</si>
  <si>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</si>
  <si>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</si>
  <si>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</si>
  <si>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</si>
  <si>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</si>
  <si>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</si>
  <si>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</si>
  <si>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</si>
  <si>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</si>
  <si>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</si>
  <si>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</si>
  <si>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</si>
  <si>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</si>
  <si>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</si>
  <si>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</si>
  <si>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</si>
  <si>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</si>
  <si>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</si>
  <si>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</si>
  <si>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</si>
  <si>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</si>
  <si>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</si>
  <si>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</si>
  <si>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</si>
  <si>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</si>
  <si>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</si>
  <si>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</si>
  <si>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</si>
  <si>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</si>
  <si>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</si>
  <si>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</si>
  <si>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</si>
  <si>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</si>
  <si>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</si>
  <si>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</si>
  <si>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</si>
  <si>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</si>
  <si>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</si>
  <si>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</si>
  <si>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</si>
  <si>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</si>
  <si>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</si>
  <si>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</si>
  <si>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</si>
  <si>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</si>
  <si>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</si>
  <si>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</si>
  <si>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</si>
  <si>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</si>
  <si>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</si>
  <si>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</si>
  <si>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</si>
  <si>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</si>
  <si>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</si>
  <si>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</si>
  <si>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</si>
  <si>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</si>
  <si>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</si>
  <si>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</si>
  <si>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</si>
  <si>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</si>
  <si>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</si>
  <si>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</si>
  <si>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</si>
  <si>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</si>
  <si>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</si>
  <si>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</si>
  <si>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</si>
  <si>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</si>
  <si>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</si>
  <si>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</si>
  <si>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</si>
  <si>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</si>
  <si>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</si>
  <si>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</si>
  <si>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</si>
  <si>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</si>
  <si>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</si>
  <si>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</si>
  <si>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</si>
  <si>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</si>
  <si>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</si>
  <si>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</si>
  <si>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</si>
  <si>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</si>
  <si>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</si>
  <si>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</si>
  <si>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</si>
  <si>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</si>
  <si>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</si>
  <si>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</si>
  <si>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</si>
  <si>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</si>
  <si>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</si>
  <si>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</si>
  <si>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</si>
  <si>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</si>
  <si>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</si>
  <si>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</si>
  <si>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</si>
  <si>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</si>
  <si>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</si>
  <si>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</si>
  <si>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</si>
  <si>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</si>
  <si>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</si>
  <si>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</si>
  <si>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</si>
  <si>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</si>
  <si>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</si>
  <si>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</si>
  <si>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</si>
  <si>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</si>
  <si>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</si>
  <si>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</si>
  <si>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</si>
  <si>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</si>
  <si>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</si>
  <si>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</si>
  <si>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</si>
  <si>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</si>
  <si>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</si>
  <si>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</si>
  <si>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</si>
  <si>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</si>
  <si>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</si>
  <si>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</si>
  <si>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</si>
  <si>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</si>
  <si>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</si>
  <si>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</si>
  <si>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</si>
  <si>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</si>
  <si>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</si>
  <si>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</si>
  <si>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</si>
  <si>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</si>
  <si>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</si>
  <si>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</si>
  <si>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</si>
  <si>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</si>
  <si>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</si>
  <si>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</si>
  <si>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</si>
  <si>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</si>
  <si>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</si>
  <si>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</si>
  <si>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</si>
  <si>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</si>
  <si>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</si>
  <si>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</si>
  <si>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</si>
  <si>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</si>
  <si>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</si>
  <si>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</si>
  <si>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</si>
  <si>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</si>
  <si>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</si>
  <si>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</si>
  <si>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</si>
  <si>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</si>
  <si>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</si>
  <si>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</si>
  <si>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</si>
  <si>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</si>
  <si>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</si>
  <si>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</si>
  <si>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</si>
  <si>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</si>
  <si>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</si>
  <si>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</si>
  <si>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</si>
  <si>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</si>
  <si>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</si>
  <si>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</si>
  <si>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</si>
  <si>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</si>
  <si>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</si>
  <si>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</si>
  <si>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</si>
  <si>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</si>
  <si>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</si>
  <si>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</si>
  <si>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</si>
  <si>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</si>
  <si>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</si>
  <si>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</si>
  <si>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</si>
  <si>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</si>
  <si>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</si>
  <si>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</si>
  <si>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</si>
  <si>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</si>
  <si>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</si>
  <si>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</si>
  <si>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</si>
  <si>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</si>
  <si>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</si>
  <si>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</si>
  <si>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</si>
  <si>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</si>
  <si>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</si>
  <si>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</si>
  <si>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</si>
  <si>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</si>
  <si>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</si>
  <si>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</si>
  <si>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</si>
  <si>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</si>
  <si>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</si>
  <si>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</si>
  <si>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</si>
  <si>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</si>
  <si>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</si>
  <si>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</si>
  <si>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</si>
  <si>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</si>
  <si>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</si>
  <si>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</si>
  <si>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</si>
  <si>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</si>
  <si>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</si>
  <si>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</si>
  <si>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</si>
  <si>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</si>
  <si>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</si>
  <si>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</si>
  <si>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</si>
  <si>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</si>
  <si>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</si>
  <si>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</si>
  <si>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</si>
  <si>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</si>
  <si>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</si>
  <si>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</si>
  <si>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</si>
  <si>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</si>
  <si>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</si>
  <si>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</si>
  <si>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</si>
  <si>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</si>
  <si>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</si>
  <si>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</si>
  <si>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</si>
  <si>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</si>
  <si>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</si>
  <si>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</si>
  <si>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</si>
  <si>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</si>
  <si>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</si>
  <si>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</si>
  <si>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</si>
  <si>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</si>
  <si>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</si>
  <si>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</si>
  <si>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</si>
  <si>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</si>
  <si>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</si>
  <si>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</si>
  <si>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</si>
  <si>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</si>
  <si>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</si>
  <si>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</si>
  <si>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</si>
  <si>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</si>
  <si>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</si>
  <si>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</si>
  <si>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</si>
  <si>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</si>
  <si>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</si>
  <si>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</si>
  <si>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</si>
  <si>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</si>
  <si>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</si>
  <si>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</si>
  <si>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</si>
  <si>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</si>
  <si>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</si>
  <si>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</si>
  <si>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</si>
  <si>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</si>
  <si>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</si>
  <si>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</si>
  <si>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</si>
  <si>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</si>
  <si>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</si>
  <si>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</si>
  <si>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</si>
  <si>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</si>
  <si>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</si>
  <si>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</si>
  <si>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</si>
  <si>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</si>
  <si>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</si>
  <si>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</si>
  <si>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</si>
  <si>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</si>
  <si>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</si>
  <si>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</si>
  <si>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</si>
  <si>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</si>
  <si>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</si>
  <si>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</si>
  <si>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</si>
  <si>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</si>
  <si>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</si>
  <si>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</si>
  <si>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</si>
  <si>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</si>
  <si>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</si>
  <si>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</si>
  <si>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</si>
  <si>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</si>
  <si>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</si>
  <si>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</si>
  <si>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</si>
  <si>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</si>
  <si>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</si>
  <si>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</si>
  <si>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</si>
  <si>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</si>
  <si>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</si>
  <si>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</si>
  <si>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</si>
  <si>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</si>
  <si>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</si>
  <si>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</si>
  <si>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</si>
  <si>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</si>
  <si>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</si>
  <si>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</si>
  <si>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</si>
  <si>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</si>
  <si>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</si>
  <si>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</si>
  <si>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</si>
  <si>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</si>
  <si>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</si>
  <si>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</si>
  <si>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</si>
  <si>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</si>
  <si>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</si>
  <si>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</si>
  <si>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</si>
  <si>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</si>
  <si>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</si>
  <si>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</si>
  <si>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</si>
  <si>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</si>
  <si>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</si>
  <si>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</si>
  <si>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</si>
  <si>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</si>
  <si>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</si>
  <si>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</si>
  <si>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</si>
  <si>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</si>
  <si>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</si>
  <si>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</si>
  <si>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</si>
  <si>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</si>
  <si>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</si>
  <si>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</si>
  <si>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</si>
  <si>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</si>
  <si>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</si>
  <si>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</si>
  <si>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</si>
  <si>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</si>
  <si>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</si>
  <si>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</si>
  <si>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</si>
  <si>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</si>
  <si>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</si>
  <si>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</si>
  <si>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</si>
  <si>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</si>
  <si>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</si>
  <si>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</si>
  <si>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</si>
  <si>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</si>
  <si>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</si>
  <si>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</si>
  <si>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</si>
  <si>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</si>
  <si>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</si>
  <si>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</si>
  <si>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</si>
  <si>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</si>
  <si>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</si>
  <si>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</si>
  <si>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</si>
  <si>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</si>
  <si>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</si>
  <si>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</si>
  <si>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</si>
  <si>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</si>
  <si>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</si>
  <si>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</si>
  <si>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</si>
  <si>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</si>
  <si>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</si>
  <si>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</si>
  <si>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</si>
  <si>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</si>
  <si>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</si>
  <si>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</si>
  <si>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</si>
  <si>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</si>
  <si>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</si>
  <si>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</si>
  <si>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</si>
  <si>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</si>
  <si>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</si>
  <si>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</si>
  <si>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</si>
  <si>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</si>
  <si>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</si>
  <si>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</si>
  <si>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</si>
  <si>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</si>
  <si>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</si>
  <si>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</si>
  <si>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</si>
  <si>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</si>
  <si>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</si>
  <si>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</si>
  <si>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</si>
  <si>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</si>
  <si>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</si>
  <si>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</si>
  <si>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</si>
  <si>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</si>
  <si>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</si>
  <si>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</si>
  <si>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</si>
  <si>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</si>
  <si>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</si>
  <si>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</si>
  <si>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</si>
  <si>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</si>
  <si>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</si>
  <si>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</si>
  <si>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</si>
  <si>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</si>
  <si>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</si>
  <si>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</si>
  <si>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</si>
  <si>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</si>
  <si>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</si>
  <si>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</si>
  <si>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</si>
  <si>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</si>
  <si>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</si>
  <si>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</si>
  <si>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</si>
  <si>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</si>
  <si>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</si>
  <si>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</si>
  <si>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</si>
  <si>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</si>
  <si>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</si>
  <si>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</si>
  <si>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</si>
  <si>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</si>
  <si>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</si>
  <si>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</si>
  <si>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</si>
  <si>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</si>
  <si>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</si>
  <si>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</si>
  <si>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</si>
  <si>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</si>
  <si>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</si>
  <si>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</si>
  <si>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</si>
  <si>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</si>
  <si>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</si>
  <si>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</si>
  <si>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</si>
  <si>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</si>
  <si>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</si>
  <si>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</si>
  <si>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</si>
  <si>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</si>
  <si>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</si>
  <si>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</si>
  <si>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</si>
  <si>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</si>
  <si>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</si>
  <si>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</si>
  <si>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</si>
  <si>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</si>
  <si>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</si>
  <si>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</si>
  <si>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</si>
  <si>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</si>
  <si>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</si>
  <si>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</si>
  <si>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</si>
  <si>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</si>
  <si>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</si>
  <si>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</si>
  <si>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</si>
  <si>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</si>
  <si>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</si>
  <si>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</si>
  <si>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</si>
  <si>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</si>
  <si>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</si>
  <si>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</si>
  <si>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</si>
  <si>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</si>
  <si>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</si>
  <si>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</si>
  <si>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</si>
  <si>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</si>
  <si>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</si>
  <si>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</si>
  <si>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</si>
  <si>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</si>
  <si>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</si>
  <si>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</si>
  <si>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</si>
  <si>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</si>
  <si>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</si>
  <si>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</si>
  <si>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</si>
  <si>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</si>
  <si>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</si>
  <si>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</si>
  <si>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</si>
  <si>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</si>
  <si>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</si>
  <si>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</si>
  <si>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</si>
  <si>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</si>
  <si>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</si>
  <si>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</si>
  <si>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</si>
  <si>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</si>
  <si>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</si>
  <si>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</si>
  <si>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</si>
  <si>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</si>
  <si>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</si>
  <si>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</si>
  <si>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</si>
  <si>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</si>
  <si>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</si>
  <si>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</si>
  <si>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</si>
  <si>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</si>
  <si>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</si>
  <si>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</si>
  <si>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</si>
  <si>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</si>
  <si>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</si>
  <si>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</si>
  <si>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</si>
  <si>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</si>
  <si>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</si>
  <si>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</si>
  <si>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</si>
  <si>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</si>
  <si>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</si>
  <si>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</si>
  <si>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</si>
  <si>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</si>
  <si>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</si>
  <si>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</si>
  <si>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</si>
  <si>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</si>
  <si>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</si>
  <si>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</si>
  <si>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</si>
  <si>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</si>
  <si>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</si>
  <si>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</si>
  <si>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</si>
  <si>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</si>
  <si>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</si>
  <si>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</si>
  <si>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</si>
  <si>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</si>
  <si>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</si>
  <si>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</si>
  <si>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</si>
  <si>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</si>
  <si>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</si>
  <si>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</si>
  <si>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</si>
  <si>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</si>
  <si>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</si>
  <si>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</si>
  <si>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</si>
  <si>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</si>
  <si>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</si>
  <si>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</si>
  <si>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</si>
  <si>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</si>
  <si>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</si>
  <si>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</si>
  <si>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</si>
  <si>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</si>
  <si>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</si>
  <si>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</si>
  <si>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</si>
  <si>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</si>
  <si>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</si>
  <si>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</si>
  <si>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</si>
  <si>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</si>
  <si>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</si>
  <si>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</si>
  <si>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</si>
  <si>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</si>
  <si>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</si>
  <si>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</si>
  <si>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</si>
  <si>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</si>
  <si>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</si>
  <si>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</si>
  <si>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</si>
  <si>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</si>
  <si>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</si>
  <si>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</si>
  <si>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</si>
  <si>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</si>
  <si>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</si>
  <si>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</si>
  <si>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</si>
  <si>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</si>
  <si>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</si>
  <si>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</si>
  <si>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</si>
  <si>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</si>
  <si>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</si>
  <si>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</si>
  <si>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</si>
  <si>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</si>
  <si>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</si>
  <si>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</si>
  <si>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</si>
  <si>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</si>
  <si>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</si>
  <si>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</si>
  <si>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</si>
  <si>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</si>
  <si>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</si>
  <si>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</si>
  <si>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</si>
  <si>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</si>
  <si>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</si>
  <si>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</si>
  <si>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</si>
  <si>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</si>
  <si>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</si>
  <si>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</si>
  <si>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</si>
  <si>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</si>
  <si>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</si>
  <si>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</si>
  <si>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</si>
  <si>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</si>
  <si>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</si>
  <si>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</si>
  <si>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</si>
  <si>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</si>
  <si>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</si>
  <si>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</si>
  <si>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</si>
  <si>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</si>
  <si>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</si>
  <si>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</si>
  <si>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</si>
  <si>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</si>
  <si>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</si>
  <si>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</si>
  <si>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</si>
  <si>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</si>
  <si>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</si>
  <si>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</si>
  <si>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</si>
  <si>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</si>
  <si>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</si>
  <si>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</si>
  <si>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</si>
  <si>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</si>
  <si>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</si>
  <si>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</si>
  <si>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</si>
  <si>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</si>
  <si>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</si>
  <si>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</si>
  <si>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</si>
  <si>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</si>
  <si>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</si>
  <si>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</si>
  <si>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</si>
  <si>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</si>
  <si>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</si>
  <si>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</si>
  <si>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</si>
  <si>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</si>
  <si>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</si>
  <si>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</si>
  <si>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</si>
  <si>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</si>
  <si>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</si>
  <si>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</si>
  <si>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</si>
  <si>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</si>
  <si>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</si>
  <si>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</si>
  <si>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</si>
  <si>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</si>
  <si>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</si>
  <si>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</si>
  <si>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</si>
  <si>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</si>
  <si>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</si>
  <si>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</si>
  <si>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</si>
  <si>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</si>
  <si>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</si>
  <si>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</si>
  <si>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</si>
  <si>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</si>
  <si>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</si>
  <si>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</si>
  <si>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</si>
  <si>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</si>
  <si>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</si>
  <si>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</si>
  <si>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</si>
  <si>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</si>
  <si>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</si>
  <si>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</si>
  <si>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</si>
  <si>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</si>
  <si>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</si>
  <si>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</si>
  <si>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</si>
  <si>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</si>
  <si>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</si>
  <si>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</si>
  <si>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</si>
  <si>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</si>
  <si>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</si>
  <si>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</si>
  <si>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</si>
  <si>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</si>
  <si>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</si>
  <si>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</si>
  <si>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</si>
  <si>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</si>
  <si>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</si>
  <si>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</si>
  <si>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</si>
  <si>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</si>
  <si>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</si>
  <si>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</si>
  <si>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</si>
  <si>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</si>
  <si>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</si>
  <si>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</si>
  <si>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</si>
  <si>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</si>
  <si>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</si>
  <si>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</si>
  <si>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</si>
  <si>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</si>
  <si>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</si>
  <si>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</si>
  <si>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</si>
  <si>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</si>
  <si>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</si>
  <si>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</si>
  <si>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</si>
  <si>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</si>
  <si>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</si>
  <si>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</si>
  <si>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</si>
  <si>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</si>
  <si>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</si>
  <si>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</si>
  <si>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</si>
  <si>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</si>
  <si>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</si>
  <si>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</si>
  <si>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</si>
  <si>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</si>
  <si>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</si>
  <si>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</si>
  <si>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</si>
  <si>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</si>
  <si>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</si>
  <si>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</si>
  <si>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</si>
  <si>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</si>
  <si>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</si>
  <si>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</si>
  <si>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</si>
  <si>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</si>
  <si>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</si>
  <si>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</si>
  <si>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</si>
  <si>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</si>
  <si>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</si>
  <si>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</si>
  <si>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</si>
  <si>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</si>
  <si>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</si>
  <si>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</si>
  <si>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</si>
  <si>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</si>
  <si>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</si>
  <si>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</si>
  <si>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</si>
  <si>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</si>
  <si>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</si>
  <si>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</si>
  <si>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</si>
  <si>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</si>
  <si>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</si>
  <si>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</si>
  <si>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</si>
  <si>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</si>
  <si>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</si>
  <si>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</si>
  <si>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</si>
  <si>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</si>
  <si>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</si>
  <si>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</si>
  <si>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</si>
  <si>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</si>
  <si>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</si>
  <si>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</si>
  <si>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</si>
  <si>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</si>
  <si>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</si>
  <si>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</si>
  <si>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</si>
  <si>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</si>
  <si>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</si>
  <si>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</si>
  <si>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</si>
  <si>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</si>
  <si>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</si>
  <si>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</si>
  <si>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</si>
  <si>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</si>
  <si>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</si>
  <si>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</si>
  <si>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</si>
  <si>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</si>
  <si>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</si>
  <si>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</si>
  <si>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</si>
  <si>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</si>
  <si>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</si>
  <si>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</si>
  <si>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</si>
  <si>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</si>
  <si>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</si>
  <si>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</si>
  <si>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</si>
  <si>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</si>
  <si>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</si>
  <si>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</si>
  <si>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</si>
  <si>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</si>
  <si>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</si>
  <si>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</si>
  <si>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</si>
  <si>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</si>
  <si>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</si>
  <si>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</si>
  <si>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</si>
  <si>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</si>
  <si>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</si>
  <si>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</si>
  <si>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</si>
  <si>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</si>
  <si>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</si>
  <si>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</si>
  <si>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</si>
  <si>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</si>
  <si>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</si>
  <si>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</si>
  <si>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</si>
  <si>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</si>
  <si>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</si>
  <si>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</si>
  <si>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</si>
  <si>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</si>
  <si>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</si>
  <si>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</si>
  <si>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</si>
  <si>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</si>
  <si>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</si>
  <si>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</si>
  <si>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</si>
  <si>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</si>
  <si>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</si>
  <si>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</si>
  <si>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</si>
  <si>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</si>
  <si>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</si>
  <si>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</si>
  <si>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</si>
  <si>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</si>
  <si>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</si>
  <si>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</si>
  <si>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</si>
  <si>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</si>
  <si>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</si>
  <si>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</si>
  <si>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</si>
  <si>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</si>
  <si>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</si>
  <si>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</si>
  <si>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</si>
  <si>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</si>
  <si>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</si>
  <si>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</si>
  <si>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</si>
  <si>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</si>
  <si>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</si>
  <si>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</si>
  <si>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</si>
  <si>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</si>
  <si>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</si>
  <si>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</si>
  <si>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</si>
  <si>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</si>
  <si>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</si>
  <si>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</si>
  <si>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</si>
  <si>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</si>
  <si>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</si>
  <si>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</si>
  <si>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</si>
  <si>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</si>
  <si>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</si>
  <si>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</si>
  <si>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</si>
  <si>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</si>
  <si>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</si>
  <si>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</si>
  <si>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</si>
  <si>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</si>
  <si>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</si>
  <si>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</si>
  <si>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</si>
  <si>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</si>
  <si>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</si>
  <si>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</si>
  <si>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</si>
  <si>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</si>
  <si>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</si>
  <si>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</si>
  <si>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</si>
  <si>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</si>
  <si>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</si>
  <si>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</si>
  <si>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</si>
  <si>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</si>
  <si>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</si>
  <si>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</si>
  <si>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</si>
  <si>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</si>
  <si>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</si>
  <si>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</si>
  <si>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</si>
  <si>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</si>
  <si>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</si>
  <si>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</si>
  <si>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</si>
  <si>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</si>
  <si>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</si>
  <si>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</si>
  <si>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</si>
  <si>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</si>
  <si>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</si>
  <si>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</si>
  <si>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</si>
  <si>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</si>
  <si>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</si>
  <si>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</si>
  <si>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</si>
  <si>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</si>
  <si>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</si>
  <si>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</si>
  <si>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</si>
  <si>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</si>
  <si>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</si>
  <si>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</si>
  <si>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</si>
  <si>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</si>
  <si>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</si>
  <si>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</si>
  <si>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</si>
  <si>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</si>
  <si>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</si>
  <si>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</si>
  <si>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</si>
  <si>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</si>
  <si>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</si>
  <si>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</si>
  <si>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</si>
  <si>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</si>
  <si>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</si>
  <si>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</si>
  <si>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</si>
  <si>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</si>
  <si>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</si>
  <si>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</si>
  <si>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</si>
  <si>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</si>
  <si>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</si>
  <si>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</si>
  <si>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</si>
  <si>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</si>
  <si>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</si>
  <si>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</si>
  <si>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</si>
  <si>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</si>
  <si>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</si>
  <si>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</si>
  <si>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</si>
  <si>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</si>
  <si>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</si>
  <si>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</si>
  <si>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</si>
  <si>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</si>
  <si>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</si>
  <si>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</si>
  <si>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</si>
  <si>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</si>
  <si>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</si>
  <si>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</si>
  <si>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</si>
  <si>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</si>
  <si>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</si>
  <si>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</si>
  <si>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</si>
  <si>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</si>
  <si>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</si>
  <si>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</si>
  <si>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</si>
  <si>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</si>
  <si>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</si>
  <si>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</si>
  <si>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</si>
  <si>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</si>
  <si>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</si>
  <si>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</si>
  <si>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</si>
  <si>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</si>
  <si>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</si>
  <si>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</si>
  <si>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</si>
  <si>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</si>
  <si>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</si>
  <si>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</si>
  <si>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</si>
  <si>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</si>
  <si>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</si>
  <si>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</si>
  <si>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</si>
  <si>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</si>
  <si>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</si>
  <si>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</si>
  <si>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</si>
  <si>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</si>
  <si>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</si>
  <si>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</si>
  <si>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</si>
  <si>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</si>
  <si>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</si>
  <si>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</si>
  <si>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</si>
  <si>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</si>
  <si>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</si>
  <si>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</si>
  <si>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</si>
  <si>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</si>
  <si>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</si>
  <si>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</si>
  <si>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</si>
  <si>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</si>
  <si>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</si>
  <si>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</si>
  <si>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</si>
  <si>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</si>
  <si>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</si>
  <si>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</si>
  <si>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</si>
  <si>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</si>
  <si>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</si>
  <si>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</si>
  <si>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</si>
  <si>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</si>
  <si>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</si>
  <si>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</si>
  <si>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</si>
  <si>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</si>
  <si>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</si>
  <si>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</si>
  <si>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</si>
  <si>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</si>
  <si>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</si>
  <si>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</si>
  <si>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</si>
  <si>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</si>
  <si>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</si>
  <si>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</si>
  <si>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</si>
  <si>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</si>
  <si>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</si>
  <si>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</si>
  <si>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</si>
  <si>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</si>
  <si>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</si>
  <si>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</si>
  <si>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</si>
  <si>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</si>
  <si>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</si>
  <si>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</si>
  <si>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</si>
  <si>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</si>
  <si>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</si>
  <si>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</si>
  <si>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</si>
  <si>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</si>
  <si>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</si>
  <si>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</si>
  <si>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</si>
  <si>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</si>
  <si>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</si>
  <si>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</si>
  <si>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</si>
  <si>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</si>
  <si>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</si>
  <si>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</si>
  <si>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</si>
  <si>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</si>
  <si>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</si>
  <si>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</si>
  <si>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</si>
  <si>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</si>
  <si>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</si>
  <si>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</si>
  <si>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</si>
  <si>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</si>
  <si>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</si>
  <si>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</si>
  <si>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</si>
  <si>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</si>
  <si>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</si>
  <si>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</si>
  <si>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</si>
  <si>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</si>
  <si>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</si>
  <si>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</si>
  <si>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</si>
  <si>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</si>
  <si>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</si>
  <si>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</si>
  <si>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</si>
  <si>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</si>
  <si>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</si>
  <si>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</si>
  <si>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</si>
  <si>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</si>
  <si>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</si>
  <si>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</si>
  <si>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</si>
  <si>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</si>
  <si>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</si>
  <si>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</si>
  <si>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</si>
  <si>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</si>
  <si>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</si>
  <si>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</si>
  <si>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</si>
  <si>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</si>
  <si>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</si>
  <si>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</si>
  <si>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</si>
  <si>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</si>
  <si>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</si>
  <si>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</si>
  <si>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</si>
  <si>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</si>
  <si>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</si>
  <si>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</si>
  <si>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</si>
  <si>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</si>
  <si>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</si>
  <si>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</si>
  <si>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</si>
  <si>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</si>
  <si>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</si>
  <si>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</si>
  <si>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</si>
  <si>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</si>
  <si>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</si>
  <si>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</si>
  <si>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</si>
  <si>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</si>
  <si>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</si>
  <si>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</si>
  <si>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</si>
  <si>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</si>
  <si>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</si>
  <si>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</si>
  <si>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</si>
  <si>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</si>
  <si>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</si>
  <si>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</si>
  <si>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</si>
  <si>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</si>
  <si>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</si>
  <si>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</si>
  <si>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</si>
  <si>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</si>
  <si>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</si>
  <si>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</si>
  <si>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</si>
  <si>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</si>
  <si>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</si>
  <si>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</si>
  <si>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</si>
  <si>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</si>
  <si>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</si>
  <si>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</si>
  <si>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</si>
  <si>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</si>
  <si>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</si>
  <si>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</si>
  <si>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</si>
  <si>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</si>
  <si>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</si>
  <si>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</si>
  <si>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</si>
  <si>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</si>
  <si>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</si>
  <si>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</si>
  <si>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</si>
  <si>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</si>
  <si>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</si>
  <si>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</si>
  <si>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</si>
  <si>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</si>
  <si>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</si>
  <si>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</si>
  <si>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</si>
  <si>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</si>
  <si>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</si>
  <si>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</si>
  <si>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</si>
  <si>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</si>
  <si>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</si>
  <si>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</si>
  <si>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</si>
  <si>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</si>
  <si>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</si>
  <si>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</si>
  <si>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</si>
  <si>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</si>
  <si>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</si>
  <si>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</si>
  <si>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</si>
  <si>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</si>
  <si>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</si>
  <si>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</si>
  <si>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</si>
  <si>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</si>
  <si>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</si>
  <si>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</si>
  <si>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</si>
  <si>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</si>
  <si>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</si>
  <si>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</si>
  <si>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</si>
  <si>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</si>
  <si>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</si>
  <si>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</si>
  <si>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</si>
  <si>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</si>
  <si>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</si>
  <si>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</si>
  <si>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</si>
  <si>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</si>
  <si>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</si>
  <si>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</si>
  <si>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</si>
  <si>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</si>
  <si>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</si>
  <si>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</si>
  <si>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</si>
  <si>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</si>
  <si>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</si>
  <si>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</si>
  <si>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</si>
  <si>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</si>
  <si>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</si>
  <si>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</si>
  <si>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</si>
  <si>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</si>
  <si>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</si>
  <si>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</si>
  <si>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</si>
  <si>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</si>
  <si>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</si>
  <si>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</si>
  <si>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</si>
  <si>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</si>
  <si>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</si>
  <si>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</si>
  <si>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</si>
  <si>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</si>
  <si>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</si>
  <si>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</si>
  <si>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</si>
  <si>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</si>
  <si>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</si>
  <si>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</si>
  <si>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</si>
  <si>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</si>
  <si>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</si>
  <si>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</si>
  <si>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</si>
  <si>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</si>
  <si>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</si>
  <si>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</si>
  <si>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</si>
  <si>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</si>
  <si>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</si>
  <si>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</si>
  <si>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</si>
  <si>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</si>
  <si>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</si>
  <si>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</si>
  <si>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</si>
  <si>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</si>
  <si>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</si>
  <si>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</si>
  <si>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</si>
  <si>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</si>
  <si>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</si>
  <si>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</si>
  <si>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</si>
  <si>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</si>
  <si>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</si>
  <si>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</si>
  <si>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</si>
  <si>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</si>
  <si>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</si>
  <si>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</si>
  <si>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</si>
  <si>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</si>
  <si>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</si>
  <si>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</si>
  <si>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</si>
  <si>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</si>
  <si>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</si>
  <si>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</si>
  <si>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</si>
  <si>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</si>
  <si>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</si>
  <si>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</si>
  <si>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</si>
  <si>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</si>
  <si>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</si>
  <si>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</si>
  <si>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</si>
  <si>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</si>
  <si>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</si>
  <si>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</si>
  <si>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</si>
  <si>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</si>
  <si>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</si>
  <si>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</si>
  <si>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</si>
  <si>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</si>
  <si>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</si>
  <si>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</si>
  <si>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</si>
  <si>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</si>
  <si>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</si>
  <si>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</si>
  <si>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</si>
  <si>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</si>
  <si>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</si>
  <si>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</si>
  <si>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</si>
  <si>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</si>
  <si>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</si>
  <si>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</si>
  <si>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</si>
  <si>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</si>
  <si>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</si>
  <si>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</si>
  <si>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</si>
  <si>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</si>
  <si>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</si>
  <si>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</si>
  <si>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</si>
  <si>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</si>
  <si>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</si>
  <si>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</si>
  <si>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</si>
  <si>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</si>
  <si>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</si>
  <si>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</si>
  <si>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</si>
  <si>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</si>
  <si>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</si>
  <si>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</si>
  <si>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</si>
  <si>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</si>
  <si>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</si>
  <si>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</si>
  <si>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</si>
  <si>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</si>
  <si>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</si>
  <si>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</si>
  <si>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</si>
  <si>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</si>
  <si>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</si>
  <si>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</si>
  <si>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</si>
  <si>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</si>
  <si>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</si>
  <si>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</si>
  <si>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</si>
  <si>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</si>
  <si>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</si>
  <si>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</si>
  <si>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</si>
  <si>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</si>
  <si>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</si>
  <si>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</si>
  <si>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</si>
  <si>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</si>
  <si>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</si>
  <si>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</si>
  <si>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</si>
  <si>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</si>
  <si>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</si>
  <si>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</si>
  <si>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</si>
  <si>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</si>
  <si>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</si>
  <si>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</si>
  <si>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</si>
  <si>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</si>
  <si>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</si>
  <si>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</si>
  <si>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</si>
  <si>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</si>
  <si>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</si>
  <si>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</si>
  <si>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</si>
  <si>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</si>
  <si>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</si>
  <si>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</si>
  <si>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</si>
  <si>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</si>
  <si>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</si>
  <si>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</si>
  <si>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</si>
  <si>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</si>
  <si>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</si>
  <si>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</si>
  <si>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</si>
  <si>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</si>
  <si>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</si>
  <si>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</si>
  <si>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</si>
  <si>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</si>
  <si>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</si>
  <si>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</si>
  <si>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</si>
  <si>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</si>
  <si>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</si>
  <si>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</si>
  <si>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</si>
  <si>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</si>
  <si>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</si>
  <si>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</si>
  <si>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</si>
  <si>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</si>
  <si>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</si>
  <si>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</si>
  <si>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</si>
  <si>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</si>
  <si>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</si>
  <si>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</si>
  <si>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</si>
  <si>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</si>
  <si>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</si>
  <si>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</si>
  <si>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</si>
  <si>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</si>
  <si>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</si>
  <si>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</si>
  <si>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</si>
  <si>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</si>
  <si>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</si>
  <si>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</si>
  <si>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</si>
  <si>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</si>
  <si>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</si>
  <si>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</si>
  <si>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</si>
  <si>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</si>
  <si>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</si>
  <si>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</si>
  <si>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</si>
  <si>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</si>
  <si>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</si>
  <si>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</si>
  <si>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</si>
  <si>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</si>
  <si>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</si>
  <si>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</si>
  <si>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</si>
  <si>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</si>
  <si>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</si>
  <si>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</si>
  <si>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</si>
  <si>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</si>
  <si>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</si>
  <si>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</si>
  <si>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</si>
  <si>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</si>
  <si>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</si>
  <si>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</si>
  <si>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</si>
  <si>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</si>
  <si>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</si>
  <si>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</si>
  <si>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</si>
  <si>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</si>
  <si>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</si>
  <si>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</si>
  <si>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</si>
  <si>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</si>
  <si>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</si>
  <si>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</si>
  <si>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</si>
  <si>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</si>
  <si>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</si>
  <si>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</si>
  <si>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</si>
  <si>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</si>
  <si>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</si>
  <si>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</si>
  <si>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</si>
  <si>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</si>
  <si>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</si>
  <si>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</si>
  <si>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</si>
  <si>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</si>
  <si>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</si>
  <si>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</si>
  <si>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</si>
  <si>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</si>
  <si>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</si>
  <si>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</si>
  <si>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</si>
  <si>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</si>
  <si>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</si>
  <si>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</si>
  <si>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</si>
  <si>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</si>
  <si>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</si>
  <si>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</si>
  <si>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</si>
  <si>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</si>
  <si>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</si>
  <si>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</si>
  <si>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</si>
  <si>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</si>
  <si>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</si>
  <si>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</si>
  <si>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</si>
  <si>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</si>
  <si>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</si>
  <si>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</si>
  <si>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</si>
  <si>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</si>
  <si>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</si>
  <si>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</si>
  <si>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</si>
  <si>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</si>
  <si>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</si>
  <si>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</si>
  <si>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</si>
  <si>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</si>
  <si>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</si>
  <si>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</si>
  <si>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</si>
  <si>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</si>
  <si>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</si>
  <si>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</si>
  <si>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</si>
  <si>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</si>
  <si>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</si>
  <si>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</si>
  <si>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</si>
  <si>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</si>
  <si>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</si>
  <si>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</si>
  <si>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</si>
  <si>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</si>
  <si>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</si>
  <si>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</si>
  <si>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</si>
  <si>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</si>
  <si>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</si>
  <si>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</si>
  <si>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</si>
  <si>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</si>
  <si>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</si>
  <si>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</si>
  <si>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</si>
  <si>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</si>
  <si>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</si>
  <si>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</si>
  <si>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</si>
  <si>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</si>
  <si>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</si>
  <si>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</si>
  <si>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</si>
  <si>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</si>
  <si>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</si>
  <si>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</si>
  <si>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</si>
  <si>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</si>
  <si>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</si>
  <si>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</si>
  <si>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</si>
  <si>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</si>
  <si>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</si>
  <si>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</si>
  <si>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</si>
  <si>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</si>
  <si>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</si>
  <si>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</si>
  <si>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</si>
  <si>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</si>
  <si>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</si>
  <si>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</si>
  <si>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</si>
  <si>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</si>
  <si>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</si>
  <si>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</si>
  <si>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</si>
  <si>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</si>
  <si>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</si>
  <si>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</si>
  <si>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</si>
  <si>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</si>
  <si>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</si>
  <si>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</si>
  <si>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</si>
  <si>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</si>
  <si>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</si>
  <si>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</si>
  <si>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</si>
  <si>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</si>
  <si>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</si>
  <si>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</si>
  <si>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</si>
  <si>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</si>
  <si>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</si>
  <si>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</si>
  <si>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</si>
  <si>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</si>
  <si>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</si>
  <si>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</si>
  <si>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</si>
  <si>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</si>
  <si>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</si>
  <si>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</si>
  <si>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</si>
  <si>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</si>
  <si>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</si>
  <si>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</si>
  <si>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</si>
  <si>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</si>
  <si>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</si>
  <si>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</si>
  <si>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</si>
  <si>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</si>
  <si>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</si>
  <si>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</si>
  <si>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</si>
  <si>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</si>
  <si>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</si>
  <si>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</si>
  <si>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</si>
  <si>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</si>
  <si>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</si>
  <si>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</si>
  <si>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</si>
  <si>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</si>
  <si>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</si>
  <si>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</si>
  <si>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</si>
  <si>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</si>
  <si>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</si>
  <si>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</si>
  <si>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</si>
  <si>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</si>
  <si>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</si>
  <si>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</si>
  <si>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</si>
  <si>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</si>
  <si>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</si>
  <si>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</si>
  <si>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</si>
  <si>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</si>
  <si>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</si>
  <si>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</si>
  <si>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</si>
  <si>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</si>
  <si>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</si>
  <si>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</si>
  <si>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</si>
  <si>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</si>
  <si>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</si>
  <si>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</si>
  <si>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</si>
  <si>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</si>
  <si>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</si>
  <si>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</si>
  <si>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</si>
  <si>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</si>
  <si>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</si>
  <si>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</si>
  <si>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</si>
  <si>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</si>
  <si>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</si>
  <si>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</si>
  <si>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</si>
  <si>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</si>
  <si>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</si>
  <si>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</si>
  <si>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</si>
  <si>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</si>
  <si>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</si>
  <si>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</si>
  <si>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</si>
  <si>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</si>
  <si>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</si>
  <si>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</si>
  <si>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</si>
  <si>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</si>
  <si>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</si>
  <si>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</si>
  <si>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</si>
  <si>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</si>
  <si>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</si>
  <si>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</si>
  <si>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</si>
  <si>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</si>
  <si>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</si>
  <si>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</si>
  <si>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</si>
  <si>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</si>
  <si>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</si>
  <si>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</si>
  <si>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</si>
  <si>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</si>
  <si>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</si>
  <si>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</si>
  <si>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</si>
  <si>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</si>
  <si>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</si>
  <si>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</si>
  <si>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</si>
  <si>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</si>
  <si>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</si>
  <si>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</si>
  <si>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</si>
  <si>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</si>
  <si>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</si>
  <si>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</si>
  <si>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</si>
  <si>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</si>
  <si>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</si>
  <si>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</si>
  <si>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</si>
  <si>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</si>
  <si>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</si>
  <si>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</si>
  <si>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</si>
  <si>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</si>
  <si>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</si>
  <si>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</si>
  <si>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</si>
  <si>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</si>
  <si>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</si>
  <si>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</si>
  <si>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</si>
  <si>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</si>
  <si>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</si>
  <si>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</si>
  <si>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</si>
  <si>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</si>
  <si>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</si>
  <si>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</si>
  <si>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</si>
  <si>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</si>
  <si>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</si>
  <si>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</si>
  <si>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</si>
  <si>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</si>
  <si>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</si>
  <si>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</si>
  <si>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</si>
  <si>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</si>
  <si>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</si>
  <si>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</si>
  <si>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</si>
  <si>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</si>
  <si>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</si>
  <si>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</si>
  <si>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</si>
  <si>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</si>
  <si>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</si>
  <si>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</si>
  <si>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</si>
  <si>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</si>
  <si>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</si>
  <si>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</si>
  <si>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</si>
  <si>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</si>
  <si>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</si>
  <si>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</si>
  <si>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</si>
  <si>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</si>
  <si>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</si>
  <si>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</si>
  <si>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</si>
  <si>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</si>
  <si>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</si>
  <si>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</si>
  <si>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</si>
  <si>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</si>
  <si>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</si>
  <si>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</si>
  <si>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</si>
  <si>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</si>
  <si>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</si>
  <si>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</si>
  <si>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</si>
  <si>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</si>
  <si>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</si>
  <si>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</si>
  <si>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</si>
  <si>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</si>
  <si>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</si>
  <si>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</si>
  <si>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</si>
  <si>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</si>
  <si>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</si>
  <si>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</si>
  <si>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</si>
  <si>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</si>
  <si>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</si>
  <si>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</si>
  <si>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</si>
  <si>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</si>
  <si>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</si>
  <si>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</si>
  <si>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</si>
  <si>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</si>
  <si>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</si>
  <si>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</si>
  <si>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</si>
  <si>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</si>
  <si>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</si>
  <si>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</si>
  <si>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</si>
  <si>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</si>
  <si>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</si>
  <si>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</si>
  <si>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</si>
  <si>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</si>
  <si>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</si>
  <si>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</si>
  <si>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</si>
  <si>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</si>
  <si>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</si>
  <si>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</si>
  <si>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</si>
  <si>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</si>
  <si>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</si>
  <si>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</si>
  <si>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</si>
  <si>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</si>
  <si>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</si>
  <si>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</si>
  <si>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</si>
  <si>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</si>
  <si>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</si>
  <si>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</si>
  <si>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</si>
  <si>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</si>
  <si>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</si>
  <si>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</si>
  <si>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</si>
  <si>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</si>
  <si>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</si>
  <si>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</si>
  <si>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</si>
  <si>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</si>
  <si>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</si>
  <si>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</si>
  <si>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</si>
  <si>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</si>
  <si>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</si>
  <si>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</si>
  <si>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</si>
  <si>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</si>
  <si>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</si>
  <si>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</si>
  <si>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</si>
  <si>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</si>
  <si>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</si>
  <si>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</si>
  <si>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</si>
  <si>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</si>
  <si>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</si>
  <si>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</si>
  <si>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</si>
  <si>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</si>
  <si>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</si>
  <si>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</si>
  <si>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</si>
  <si>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</si>
  <si>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</si>
  <si>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</si>
  <si>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</si>
  <si>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</si>
  <si>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</si>
  <si>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</si>
  <si>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</si>
  <si>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</si>
  <si>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</si>
  <si>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</si>
  <si>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</si>
  <si>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</si>
  <si>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</si>
  <si>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</si>
  <si>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</si>
  <si>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</si>
  <si>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</si>
  <si>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</si>
  <si>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</si>
  <si>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</si>
  <si>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</si>
  <si>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</si>
  <si>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</si>
  <si>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</si>
  <si>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</si>
  <si>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</si>
  <si>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</si>
  <si>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</si>
  <si>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</si>
  <si>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</si>
  <si>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</si>
  <si>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</si>
  <si>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</si>
  <si>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</si>
  <si>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</si>
  <si>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</si>
  <si>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</si>
  <si>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</si>
  <si>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</si>
  <si>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</si>
  <si>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</si>
  <si>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</si>
  <si>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</si>
  <si>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</si>
  <si>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</si>
  <si>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</si>
  <si>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</si>
  <si>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</si>
  <si>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</si>
  <si>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</si>
  <si>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</si>
  <si>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</si>
  <si>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</si>
  <si>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</si>
  <si>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</si>
  <si>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</si>
  <si>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</si>
  <si>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</si>
  <si>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</si>
  <si>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</si>
  <si>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</si>
  <si>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</si>
  <si>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</si>
  <si>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</si>
  <si>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</si>
  <si>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</si>
  <si>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</si>
  <si>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</si>
  <si>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</si>
  <si>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</si>
  <si>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</si>
  <si>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</si>
  <si>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</si>
  <si>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</si>
  <si>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</si>
  <si>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</si>
  <si>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</si>
  <si>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</si>
  <si>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</si>
  <si>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</si>
  <si>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</si>
  <si>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</si>
  <si>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</si>
  <si>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</si>
  <si>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</si>
  <si>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</si>
  <si>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</si>
  <si>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</si>
  <si>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</si>
  <si>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</si>
  <si>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</si>
  <si>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</si>
  <si>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</si>
  <si>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</si>
  <si>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</si>
  <si>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</si>
  <si>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</si>
  <si>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</si>
  <si>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</si>
  <si>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</si>
  <si>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</si>
  <si>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</si>
  <si>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</si>
  <si>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</si>
  <si>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</si>
  <si>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</si>
  <si>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</si>
  <si>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</si>
  <si>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</si>
  <si>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</si>
  <si>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</si>
  <si>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</si>
  <si>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</si>
  <si>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</si>
  <si>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</si>
  <si>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</si>
  <si>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</si>
  <si>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</si>
  <si>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</si>
  <si>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</si>
  <si>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</si>
  <si>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</si>
  <si>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</si>
  <si>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</si>
  <si>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</si>
  <si>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</si>
  <si>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</si>
  <si>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</si>
  <si>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</si>
  <si>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</si>
  <si>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</si>
  <si>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</si>
  <si>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</si>
  <si>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</si>
  <si>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</si>
  <si>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</si>
  <si>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</si>
  <si>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</si>
  <si>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</si>
  <si>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</si>
  <si>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</si>
  <si>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</si>
  <si>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</si>
  <si>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</si>
  <si>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</si>
  <si>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</si>
  <si>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</si>
  <si>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</si>
  <si>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</si>
  <si>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</si>
  <si>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</si>
  <si>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</si>
  <si>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</si>
  <si>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</si>
  <si>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</si>
  <si>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</si>
  <si>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</si>
  <si>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</si>
  <si>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</si>
  <si>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</si>
  <si>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</si>
  <si>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</si>
  <si>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</si>
  <si>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</si>
  <si>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</si>
  <si>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</si>
  <si>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</si>
  <si>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</si>
  <si>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</si>
  <si>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</si>
  <si>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</si>
  <si>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</si>
  <si>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</si>
  <si>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</si>
  <si>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</si>
  <si>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</si>
  <si>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</si>
  <si>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</si>
  <si>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</si>
  <si>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</si>
  <si>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</si>
  <si>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</si>
  <si>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</si>
  <si>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</si>
  <si>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</si>
  <si>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</si>
  <si>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</si>
  <si>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</si>
  <si>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</si>
  <si>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</si>
  <si>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</si>
  <si>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</si>
  <si>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</si>
  <si>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</si>
  <si>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</si>
  <si>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</si>
  <si>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</si>
  <si>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</si>
  <si>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</si>
  <si>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</si>
  <si>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</si>
  <si>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</si>
  <si>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</si>
  <si>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</si>
  <si>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</si>
  <si>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</si>
  <si>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</si>
  <si>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</si>
  <si>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</si>
  <si>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</si>
  <si>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</si>
  <si>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</si>
  <si>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</si>
  <si>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</si>
  <si>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</si>
  <si>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</si>
  <si>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</si>
  <si>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</si>
  <si>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</si>
  <si>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</si>
  <si>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</si>
  <si>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</si>
  <si>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</si>
  <si>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</si>
  <si>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</si>
  <si>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</si>
  <si>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</si>
  <si>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</si>
  <si>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</si>
  <si>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</si>
  <si>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</si>
  <si>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</si>
  <si>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</si>
  <si>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</si>
  <si>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</si>
  <si>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</si>
  <si>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</si>
  <si>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</si>
  <si>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</si>
  <si>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</si>
  <si>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</si>
  <si>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</si>
  <si>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</si>
  <si>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</si>
  <si>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</si>
  <si>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</si>
  <si>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</si>
  <si>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</si>
  <si>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</si>
  <si>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</si>
  <si>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</si>
  <si>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</si>
  <si>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</si>
  <si>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</si>
  <si>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</si>
  <si>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</si>
  <si>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</si>
  <si>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</si>
  <si>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</si>
  <si>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</si>
  <si>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</si>
  <si>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</si>
  <si>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</si>
  <si>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</si>
  <si>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</si>
  <si>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</si>
  <si>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</si>
  <si>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</si>
  <si>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</si>
  <si>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</si>
  <si>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</si>
  <si>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</si>
  <si>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</si>
  <si>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</si>
  <si>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</si>
  <si>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</si>
  <si>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</si>
  <si>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</si>
  <si>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</si>
  <si>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</si>
  <si>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</si>
  <si>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</si>
  <si>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</si>
  <si>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</si>
  <si>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</si>
  <si>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</si>
  <si>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</si>
  <si>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</si>
  <si>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</si>
  <si>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</si>
  <si>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</si>
  <si>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</si>
  <si>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</si>
  <si>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</si>
  <si>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</si>
  <si>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</si>
  <si>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</si>
  <si>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</si>
  <si>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</si>
  <si>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</si>
  <si>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</si>
  <si>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</si>
  <si>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</si>
  <si>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</si>
  <si>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</si>
  <si>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</si>
  <si>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</si>
  <si>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</si>
  <si>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</si>
  <si>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</si>
  <si>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</si>
  <si>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</si>
  <si>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</si>
  <si>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</si>
  <si>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</si>
  <si>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</si>
  <si>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</si>
  <si>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</si>
  <si>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</si>
  <si>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</si>
  <si>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</si>
  <si>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</si>
  <si>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</si>
  <si>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</si>
  <si>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</si>
  <si>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</si>
  <si>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</si>
  <si>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</si>
  <si>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</si>
  <si>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</si>
  <si>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</si>
  <si>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</si>
  <si>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</si>
  <si>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</si>
  <si>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</si>
  <si>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</si>
  <si>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</si>
  <si>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</si>
  <si>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</si>
  <si>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</si>
  <si>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</si>
  <si>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</si>
  <si>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</si>
  <si>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</si>
  <si>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</si>
  <si>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</si>
  <si>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</si>
  <si>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</si>
  <si>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</si>
  <si>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</si>
  <si>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</si>
  <si>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</si>
  <si>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</si>
  <si>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</si>
  <si>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</si>
  <si>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</si>
  <si>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</si>
  <si>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</si>
  <si>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</si>
  <si>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</si>
  <si>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</si>
  <si>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</si>
  <si>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</si>
  <si>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</si>
  <si>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</si>
  <si>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</si>
  <si>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</si>
  <si>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</si>
  <si>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</si>
  <si>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</si>
  <si>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</si>
  <si>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</si>
  <si>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</si>
  <si>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</si>
  <si>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</si>
  <si>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</si>
  <si>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</si>
  <si>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</si>
  <si>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</si>
  <si>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</si>
  <si>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</si>
  <si>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</si>
  <si>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</si>
  <si>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</si>
  <si>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</si>
  <si>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</si>
  <si>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</si>
  <si>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</si>
  <si>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</si>
  <si>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</si>
  <si>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</si>
  <si>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</si>
  <si>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</si>
  <si>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</si>
  <si>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</si>
  <si>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</si>
  <si>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</si>
  <si>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</si>
  <si>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</si>
  <si>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</si>
  <si>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</si>
  <si>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</si>
  <si>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</si>
  <si>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</si>
  <si>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</si>
  <si>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</si>
  <si>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</si>
  <si>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</si>
  <si>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</si>
  <si>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</si>
  <si>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</si>
  <si>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</si>
  <si>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</si>
  <si>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</si>
  <si>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</si>
  <si>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</si>
  <si>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</si>
  <si>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</si>
  <si>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</si>
  <si>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</si>
  <si>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</si>
  <si>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</si>
  <si>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</si>
  <si>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</si>
  <si>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</si>
  <si>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</si>
  <si>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</si>
  <si>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</si>
  <si>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</si>
  <si>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</si>
  <si>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</si>
  <si>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</si>
  <si>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</si>
  <si>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</si>
  <si>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</si>
  <si>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</si>
  <si>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</si>
  <si>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</si>
  <si>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</si>
  <si>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</si>
  <si>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</si>
  <si>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</si>
  <si>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</si>
  <si>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</si>
  <si>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</si>
  <si>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</si>
  <si>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</si>
  <si>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</si>
  <si>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</si>
  <si>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</si>
  <si>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</si>
  <si>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</si>
  <si>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</si>
  <si>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</si>
  <si>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</si>
  <si>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</si>
  <si>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</si>
  <si>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</si>
  <si>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</si>
  <si>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</si>
  <si>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</si>
  <si>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</si>
  <si>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</si>
  <si>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</si>
  <si>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</si>
  <si>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</si>
  <si>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</si>
  <si>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</si>
  <si>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</si>
  <si>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</si>
  <si>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</si>
  <si>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</si>
  <si>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</si>
  <si>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</si>
  <si>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</si>
  <si>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</si>
  <si>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</si>
  <si>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</si>
  <si>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</si>
  <si>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</si>
  <si>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</si>
  <si>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</si>
  <si>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</si>
  <si>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</si>
  <si>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</si>
  <si>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</si>
  <si>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</si>
  <si>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</si>
  <si>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</si>
  <si>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</si>
  <si>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</si>
  <si>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</si>
  <si>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</si>
  <si>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</si>
  <si>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</si>
  <si>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</si>
  <si>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</si>
  <si>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</si>
  <si>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</si>
  <si>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</si>
  <si>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</si>
  <si>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</si>
  <si>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</si>
  <si>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</si>
  <si>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</si>
  <si>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</si>
  <si>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</si>
  <si>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</si>
  <si>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</si>
  <si>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</si>
  <si>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</si>
  <si>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</si>
  <si>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</si>
  <si>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</si>
  <si>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</si>
  <si>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</si>
  <si>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</si>
  <si>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</si>
  <si>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</si>
  <si>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</si>
  <si>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</si>
  <si>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</si>
  <si>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</si>
  <si>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</si>
  <si>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</si>
  <si>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</si>
  <si>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</si>
  <si>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</si>
  <si>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</si>
  <si>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</si>
  <si>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</si>
  <si>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</si>
  <si>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</si>
  <si>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</si>
  <si>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</si>
  <si>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</si>
  <si>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</si>
  <si>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</si>
  <si>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</si>
  <si>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</si>
  <si>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</si>
  <si>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</si>
  <si>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</si>
  <si>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</si>
  <si>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</si>
  <si>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</si>
  <si>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</si>
  <si>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</si>
  <si>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</si>
  <si>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</si>
  <si>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</si>
  <si>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</si>
  <si>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</si>
  <si>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</si>
  <si>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</si>
  <si>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</si>
  <si>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</si>
  <si>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</si>
  <si>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</si>
  <si>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</si>
  <si>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</si>
  <si>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</si>
  <si>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</si>
  <si>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</si>
  <si>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</si>
  <si>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</si>
  <si>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</si>
  <si>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</si>
  <si>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</si>
  <si>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</si>
  <si>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</si>
  <si>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</si>
  <si>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</si>
  <si>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</si>
  <si>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</si>
  <si>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</si>
  <si>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</si>
  <si>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</si>
  <si>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</si>
  <si>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</si>
  <si>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</si>
  <si>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</si>
  <si>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</si>
  <si>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</si>
  <si>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</si>
  <si>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</si>
  <si>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</si>
  <si>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</si>
  <si>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</si>
  <si>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</si>
  <si>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</si>
  <si>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</si>
  <si>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</si>
  <si>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</si>
  <si>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</si>
  <si>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</si>
  <si>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</si>
  <si>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</si>
  <si>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</si>
  <si>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</si>
  <si>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</si>
  <si>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</si>
  <si>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</si>
  <si>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</si>
  <si>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</si>
  <si>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</si>
  <si>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</si>
  <si>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</si>
  <si>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</si>
  <si>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</si>
  <si>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</si>
  <si>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</si>
  <si>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</si>
  <si>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</si>
  <si>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</si>
  <si>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</si>
  <si>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</si>
  <si>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</si>
  <si>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</si>
  <si>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</si>
  <si>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</si>
  <si>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</si>
  <si>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</si>
  <si>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</si>
  <si>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</si>
  <si>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</si>
  <si>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</si>
  <si>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</si>
  <si>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</si>
  <si>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</si>
  <si>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</si>
  <si>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</si>
  <si>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</si>
  <si>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</si>
  <si>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</si>
  <si>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</si>
  <si>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</si>
  <si>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</si>
  <si>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</si>
  <si>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</si>
  <si>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</si>
  <si>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</si>
  <si>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</si>
  <si>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</si>
  <si>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</si>
  <si>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</si>
  <si>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</si>
  <si>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</si>
  <si>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</si>
  <si>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</si>
  <si>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</si>
  <si>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</si>
  <si>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</si>
  <si>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</si>
  <si>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</si>
  <si>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</si>
  <si>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</si>
  <si>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</si>
  <si>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</si>
  <si>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</si>
  <si>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</si>
  <si>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</si>
  <si>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</si>
  <si>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</si>
  <si>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</si>
  <si>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</si>
  <si>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</si>
  <si>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</si>
  <si>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</si>
  <si>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</si>
  <si>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</si>
  <si>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</si>
  <si>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</si>
  <si>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</si>
  <si>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</si>
  <si>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</si>
  <si>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</si>
  <si>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</si>
  <si>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</si>
  <si>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</si>
  <si>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</si>
  <si>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</si>
  <si>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</si>
  <si>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</si>
  <si>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</si>
  <si>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</si>
  <si>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</si>
  <si>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</si>
  <si>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</si>
  <si>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</si>
  <si>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</si>
  <si>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</si>
  <si>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</si>
  <si>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</si>
  <si>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</si>
  <si>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</si>
  <si>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</si>
  <si>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</si>
  <si>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</si>
  <si>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</si>
  <si>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</si>
  <si>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</si>
  <si>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</si>
  <si>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</si>
  <si>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</si>
  <si>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</si>
  <si>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</si>
  <si>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</si>
  <si>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</si>
  <si>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</si>
  <si>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</si>
  <si>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</si>
  <si>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</si>
  <si>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</si>
  <si>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</si>
  <si>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</si>
  <si>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</si>
  <si>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</si>
  <si>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</si>
  <si>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</si>
  <si>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</si>
  <si>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</si>
  <si>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</si>
  <si>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</si>
  <si>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</si>
  <si>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</si>
  <si>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</si>
  <si>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</si>
  <si>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</si>
  <si>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</si>
  <si>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</si>
  <si>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</si>
  <si>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</si>
  <si>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</si>
  <si>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</si>
  <si>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</si>
  <si>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</si>
  <si>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</si>
  <si>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</si>
  <si>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</si>
  <si>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</si>
  <si>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</si>
  <si>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</si>
  <si>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</si>
  <si>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</si>
  <si>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</si>
  <si>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</si>
  <si>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</si>
  <si>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</si>
  <si>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</si>
  <si>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</si>
  <si>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</si>
  <si>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</si>
  <si>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</si>
  <si>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</si>
  <si>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</si>
  <si>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</si>
  <si>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</si>
  <si>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</si>
  <si>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</si>
  <si>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</si>
  <si>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</si>
  <si>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</si>
  <si>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</si>
  <si>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</si>
  <si>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</si>
  <si>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</si>
  <si>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</si>
  <si>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</si>
  <si>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</si>
  <si>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</si>
  <si>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</si>
  <si>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</si>
  <si>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</si>
  <si>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</si>
  <si>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</si>
  <si>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</si>
  <si>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</si>
  <si>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</si>
  <si>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</si>
  <si>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</si>
  <si>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</si>
  <si>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</si>
  <si>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</si>
  <si>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</si>
  <si>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</si>
  <si>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</si>
  <si>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</si>
  <si>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</si>
  <si>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</si>
  <si>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</si>
  <si>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</si>
  <si>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</si>
  <si>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</si>
  <si>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</si>
  <si>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</si>
  <si>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</si>
  <si>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</si>
  <si>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</si>
  <si>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</si>
  <si>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</si>
  <si>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</si>
  <si>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</si>
  <si>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</si>
  <si>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</si>
  <si>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</si>
  <si>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</si>
  <si>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</si>
  <si>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</si>
  <si>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</si>
  <si>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</si>
  <si>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</si>
  <si>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</si>
  <si>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</si>
  <si>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</si>
  <si>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</si>
  <si>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</si>
  <si>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</si>
  <si>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</si>
  <si>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</si>
  <si>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</si>
  <si>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</si>
  <si>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</si>
  <si>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</si>
  <si>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</si>
  <si>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</si>
  <si>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</si>
  <si>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</si>
  <si>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</si>
  <si>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</si>
  <si>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</si>
  <si>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</si>
  <si>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</si>
  <si>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</si>
  <si>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</si>
  <si>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</si>
  <si>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</si>
  <si>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</si>
  <si>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</si>
  <si>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</si>
  <si>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</si>
  <si>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</si>
  <si>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</si>
  <si>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</si>
  <si>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</si>
  <si>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</si>
  <si>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</si>
  <si>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</si>
  <si>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</si>
  <si>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</si>
  <si>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</si>
  <si>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</si>
  <si>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</si>
  <si>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</si>
  <si>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</si>
  <si>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</si>
  <si>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</si>
  <si>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</si>
  <si>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</si>
  <si>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</si>
  <si>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</si>
  <si>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</si>
  <si>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</si>
  <si>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</si>
  <si>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</si>
  <si>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</si>
  <si>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</si>
  <si>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</si>
  <si>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</si>
  <si>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</si>
  <si>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</si>
  <si>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</si>
  <si>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</si>
  <si>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</si>
  <si>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</si>
  <si>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</si>
  <si>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</si>
  <si>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</si>
  <si>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</si>
  <si>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</si>
  <si>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</si>
  <si>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</si>
  <si>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</si>
  <si>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</si>
  <si>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</si>
  <si>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</si>
  <si>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</si>
  <si>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</si>
  <si>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</si>
  <si>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</si>
  <si>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</si>
  <si>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</si>
  <si>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</si>
  <si>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</si>
  <si>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</si>
  <si>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</si>
  <si>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</si>
  <si>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</si>
  <si>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</si>
  <si>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</si>
  <si>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</si>
  <si>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</si>
  <si>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</si>
  <si>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</si>
  <si>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</si>
  <si>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</si>
  <si>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</si>
  <si>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</si>
  <si>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</si>
  <si>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</si>
  <si>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</si>
  <si>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</si>
  <si>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</si>
  <si>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</si>
  <si>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</si>
  <si>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</si>
  <si>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</si>
  <si>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</si>
  <si>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</si>
  <si>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</si>
  <si>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</si>
  <si>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</si>
  <si>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</si>
  <si>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</si>
  <si>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</si>
  <si>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</si>
  <si>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</si>
  <si>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</si>
  <si>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</si>
  <si>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</si>
  <si>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</si>
  <si>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</si>
  <si>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</si>
  <si>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</si>
  <si>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</si>
  <si>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</si>
  <si>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</si>
  <si>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</si>
  <si>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</si>
  <si>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</si>
  <si>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</si>
  <si>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</si>
  <si>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</si>
  <si>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</si>
  <si>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</si>
  <si>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</si>
  <si>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</si>
  <si>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</si>
  <si>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</si>
  <si>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</si>
  <si>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</si>
  <si>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</si>
  <si>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</si>
  <si>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</si>
  <si>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</si>
  <si>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</si>
  <si>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</si>
  <si>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</si>
  <si>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</si>
  <si>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</si>
  <si>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</si>
  <si>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</si>
  <si>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</si>
  <si>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</si>
  <si>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</si>
  <si>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</si>
  <si>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</si>
  <si>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</si>
  <si>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</si>
  <si>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</si>
  <si>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</si>
  <si>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</si>
  <si>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</si>
  <si>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</si>
  <si>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</si>
  <si>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</si>
  <si>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</si>
  <si>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</si>
  <si>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</si>
  <si>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</si>
  <si>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</si>
  <si>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</si>
  <si>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</si>
  <si>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</si>
  <si>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</si>
  <si>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</si>
  <si>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</si>
  <si>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</si>
  <si>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</si>
  <si>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</si>
  <si>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</si>
  <si>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</si>
  <si>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</si>
  <si>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</si>
  <si>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</si>
  <si>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</si>
  <si>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</si>
  <si>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</si>
  <si>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</si>
  <si>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</si>
  <si>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</si>
  <si>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</si>
  <si>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</si>
  <si>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</si>
  <si>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</si>
  <si>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</si>
  <si>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</si>
  <si>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</si>
  <si>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</si>
  <si>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</si>
  <si>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</si>
  <si>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</si>
  <si>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</si>
  <si>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</si>
  <si>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</si>
  <si>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</si>
  <si>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</si>
  <si>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</si>
  <si>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</si>
  <si>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</si>
  <si>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</si>
  <si>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</si>
  <si>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</si>
  <si>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</si>
  <si>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</si>
  <si>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</si>
  <si>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</si>
  <si>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</si>
  <si>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</si>
  <si>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</si>
  <si>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</si>
  <si>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</si>
  <si>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</si>
  <si>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</si>
  <si>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</si>
  <si>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</si>
  <si>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</si>
  <si>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</si>
  <si>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</si>
  <si>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</si>
  <si>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</si>
  <si>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</si>
  <si>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</si>
  <si>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</si>
  <si>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</si>
  <si>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</si>
  <si>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</si>
  <si>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</si>
  <si>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</si>
  <si>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</si>
  <si>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</si>
  <si>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</si>
  <si>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</si>
  <si>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</si>
  <si>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</si>
  <si>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</si>
  <si>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</si>
  <si>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</si>
  <si>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</si>
  <si>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</si>
  <si>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</si>
  <si>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</si>
  <si>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</si>
  <si>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</si>
  <si>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</si>
  <si>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</si>
  <si>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</si>
  <si>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</si>
  <si>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</si>
  <si>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</si>
  <si>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</si>
  <si>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</si>
  <si>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</si>
  <si>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</si>
  <si>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</si>
  <si>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</si>
  <si>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</si>
  <si>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</si>
  <si>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</si>
  <si>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</si>
  <si>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</si>
  <si>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</si>
  <si>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</si>
  <si>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</si>
  <si>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</si>
  <si>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</si>
  <si>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</si>
  <si>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</si>
  <si>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</si>
  <si>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</si>
  <si>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</si>
  <si>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</si>
  <si>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</si>
  <si>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</si>
  <si>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</si>
  <si>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</si>
  <si>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</si>
  <si>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</si>
  <si>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</si>
  <si>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</si>
  <si>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</si>
  <si>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</si>
  <si>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</si>
  <si>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</si>
  <si>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</si>
  <si>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</si>
  <si>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</si>
  <si>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</si>
  <si>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</si>
  <si>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</si>
  <si>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</si>
  <si>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</si>
  <si>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</si>
  <si>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</si>
  <si>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</si>
  <si>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</si>
  <si>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</si>
  <si>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</si>
  <si>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</si>
  <si>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</si>
  <si>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</si>
  <si>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</si>
  <si>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</si>
  <si>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</si>
  <si>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</si>
  <si>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</si>
  <si>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</si>
  <si>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</si>
  <si>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</si>
  <si>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</si>
  <si>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</si>
  <si>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</si>
  <si>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</si>
  <si>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</si>
  <si>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</si>
  <si>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</si>
  <si>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</si>
  <si>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</si>
  <si>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</si>
  <si>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</si>
  <si>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</si>
  <si>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</si>
  <si>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</si>
  <si>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</si>
  <si>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</si>
  <si>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</si>
  <si>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</si>
  <si>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</si>
  <si>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</si>
  <si>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</si>
  <si>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</si>
  <si>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</si>
  <si>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</si>
  <si>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</si>
  <si>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</si>
  <si>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</si>
  <si>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</si>
  <si>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</si>
  <si>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</si>
  <si>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</si>
  <si>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</si>
  <si>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</si>
  <si>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</si>
  <si>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</si>
  <si>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</si>
  <si>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</si>
  <si>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</si>
  <si>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</si>
  <si>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</si>
  <si>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</si>
  <si>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</si>
  <si>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</si>
  <si>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</si>
  <si>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</si>
  <si>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</si>
  <si>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</si>
  <si>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</si>
  <si>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</si>
  <si>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</si>
  <si>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</si>
  <si>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</si>
  <si>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</si>
  <si>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</si>
  <si>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</si>
  <si>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</si>
  <si>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</si>
  <si>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</si>
  <si>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</si>
  <si>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</si>
  <si>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</si>
  <si>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</si>
  <si>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</si>
  <si>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</si>
  <si>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</si>
  <si>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</si>
  <si>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</si>
  <si>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</si>
  <si>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</si>
  <si>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</si>
  <si>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</si>
  <si>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</si>
  <si>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</si>
  <si>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</si>
  <si>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</si>
  <si>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</si>
  <si>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</si>
  <si>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</si>
  <si>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</si>
  <si>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</si>
  <si>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</si>
  <si>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</si>
  <si>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</si>
  <si>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</si>
  <si>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</si>
  <si>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</si>
  <si>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</si>
  <si>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</si>
  <si>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</si>
  <si>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</si>
  <si>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</si>
  <si>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</si>
  <si>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</si>
  <si>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</si>
  <si>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</si>
  <si>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</si>
  <si>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</si>
  <si>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</si>
  <si>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</si>
  <si>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</si>
  <si>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</si>
  <si>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</si>
  <si>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</si>
  <si>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</si>
  <si>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</si>
  <si>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</si>
  <si>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</si>
  <si>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</si>
  <si>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</si>
  <si>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</si>
  <si>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</si>
  <si>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</si>
  <si>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</si>
  <si>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</si>
  <si>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</si>
  <si>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</si>
  <si>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</si>
  <si>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</si>
  <si>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</si>
  <si>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</si>
  <si>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</si>
  <si>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</si>
  <si>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</si>
  <si>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</si>
  <si>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</si>
  <si>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</si>
  <si>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</si>
  <si>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</si>
  <si>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</si>
  <si>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</si>
  <si>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</si>
  <si>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</si>
  <si>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</si>
  <si>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</si>
  <si>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</si>
  <si>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</si>
  <si>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</si>
  <si>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</si>
  <si>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</si>
  <si>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</si>
  <si>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</si>
  <si>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</si>
  <si>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</si>
  <si>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</si>
  <si>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</si>
  <si>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</si>
  <si>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</si>
  <si>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</si>
  <si>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</si>
  <si>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</si>
  <si>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</si>
  <si>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</si>
  <si>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</si>
  <si>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</si>
  <si>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</si>
  <si>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</si>
  <si>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</si>
  <si>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</si>
  <si>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</si>
  <si>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</si>
  <si>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</si>
  <si>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</si>
  <si>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</si>
  <si>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</si>
  <si>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</si>
  <si>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</si>
  <si>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</si>
  <si>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</si>
  <si>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</si>
  <si>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</si>
  <si>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</si>
  <si>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</si>
  <si>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</si>
  <si>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</si>
  <si>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</si>
  <si>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</si>
  <si>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</si>
  <si>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</si>
  <si>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</si>
  <si>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</si>
  <si>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</si>
  <si>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</si>
  <si>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</si>
  <si>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</si>
  <si>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</si>
  <si>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</si>
  <si>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</si>
  <si>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</si>
  <si>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</si>
  <si>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</si>
  <si>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</si>
  <si>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</si>
  <si>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</si>
  <si>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</si>
  <si>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</si>
  <si>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</si>
  <si>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</si>
  <si>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</si>
  <si>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</si>
  <si>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</si>
  <si>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</si>
  <si>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</si>
  <si>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</si>
  <si>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</si>
  <si>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</si>
  <si>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</si>
  <si>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</si>
  <si>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</si>
  <si>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</si>
  <si>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</si>
  <si>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</si>
  <si>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</si>
  <si>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</si>
  <si>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</si>
  <si>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</si>
  <si>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</si>
  <si>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</si>
  <si>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</si>
  <si>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</si>
  <si>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</si>
  <si>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</si>
  <si>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</si>
  <si>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</si>
  <si>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</si>
  <si>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</si>
  <si>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</si>
  <si>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</si>
  <si>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</si>
  <si>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</si>
  <si>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</si>
  <si>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</si>
  <si>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</si>
  <si>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</si>
  <si>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</si>
  <si>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</si>
  <si>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</si>
  <si>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</si>
  <si>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</si>
  <si>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</si>
  <si>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</si>
  <si>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</si>
  <si>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</si>
  <si>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</si>
  <si>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</si>
  <si>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</si>
  <si>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</si>
  <si>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</si>
  <si>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</si>
  <si>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</si>
  <si>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</si>
  <si>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</si>
  <si>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</si>
  <si>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</si>
  <si>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</si>
  <si>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</si>
  <si>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</si>
  <si>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</si>
  <si>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</si>
  <si>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</si>
  <si>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</si>
  <si>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</si>
  <si>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</si>
  <si>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</si>
  <si>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</si>
  <si>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</si>
  <si>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</si>
  <si>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</si>
  <si>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</si>
  <si>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</si>
  <si>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</si>
  <si>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</si>
  <si>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</si>
  <si>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</si>
  <si>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</si>
  <si>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</si>
  <si>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</si>
  <si>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</si>
  <si>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</si>
  <si>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</si>
  <si>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</si>
  <si>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</si>
  <si>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</si>
  <si>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</si>
  <si>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</si>
  <si>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</si>
  <si>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</si>
  <si>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</si>
  <si>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</si>
  <si>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</si>
  <si>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</si>
  <si>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</si>
  <si>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</si>
  <si>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</si>
  <si>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</si>
  <si>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</si>
  <si>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</si>
  <si>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</si>
  <si>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</si>
  <si>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</si>
  <si>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</si>
  <si>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</si>
  <si>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</si>
  <si>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</si>
  <si>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</si>
  <si>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</si>
  <si>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</si>
  <si>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</si>
  <si>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</si>
  <si>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</si>
  <si>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</si>
  <si>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</si>
  <si>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</si>
  <si>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</si>
  <si>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</si>
  <si>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</si>
  <si>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</si>
  <si>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</si>
  <si>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</si>
  <si>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</si>
  <si>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</si>
  <si>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</si>
  <si>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</si>
  <si>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</si>
  <si>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</si>
  <si>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</si>
  <si>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</si>
  <si>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</si>
  <si>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</si>
  <si>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</si>
  <si>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</si>
  <si>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</si>
  <si>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</si>
  <si>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</si>
  <si>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</si>
  <si>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</si>
  <si>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</si>
  <si>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</si>
  <si>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</si>
  <si>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</si>
  <si>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</si>
  <si>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</si>
  <si>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</si>
  <si>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</si>
  <si>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</si>
  <si>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</si>
  <si>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</si>
  <si>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</si>
  <si>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</si>
  <si>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</si>
  <si>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</si>
  <si>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</si>
  <si>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</si>
  <si>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</si>
  <si>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</si>
  <si>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</si>
  <si>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</si>
  <si>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</si>
  <si>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</si>
  <si>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</si>
  <si>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</si>
  <si>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</si>
  <si>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</si>
  <si>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</si>
  <si>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</si>
  <si>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</si>
  <si>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</si>
  <si>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</si>
  <si>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</si>
  <si>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</si>
  <si>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</si>
  <si>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</si>
  <si>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</si>
  <si>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</si>
  <si>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</si>
  <si>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</si>
  <si>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</si>
  <si>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</si>
  <si>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</si>
  <si>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</si>
  <si>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</si>
  <si>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</si>
  <si>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</si>
  <si>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</si>
  <si>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</si>
  <si>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</si>
  <si>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</si>
  <si>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</si>
  <si>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</si>
  <si>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</si>
  <si>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</si>
  <si>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</si>
  <si>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</si>
  <si>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</si>
  <si>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</si>
  <si>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</si>
  <si>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</si>
  <si>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</si>
  <si>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</si>
  <si>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</si>
  <si>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</si>
  <si>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</si>
  <si>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</si>
  <si>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</si>
  <si>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</si>
  <si>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</si>
  <si>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</si>
  <si>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</si>
  <si>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</si>
  <si>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</si>
  <si>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</si>
  <si>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</si>
  <si>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</si>
  <si>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</si>
  <si>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</si>
  <si>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</si>
  <si>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</si>
  <si>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</si>
  <si>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</si>
  <si>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</si>
  <si>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</si>
  <si>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</si>
  <si>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</si>
  <si>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</si>
  <si>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</si>
  <si>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</si>
  <si>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</si>
  <si>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</si>
  <si>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</si>
  <si>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</si>
  <si>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</si>
  <si>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</si>
  <si>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</si>
  <si>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</si>
  <si>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</si>
  <si>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</si>
  <si>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</si>
  <si>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</si>
  <si>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</si>
  <si>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</si>
  <si>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</si>
  <si>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</si>
  <si>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</si>
  <si>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</si>
  <si>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</si>
  <si>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</si>
  <si>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</si>
  <si>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</si>
  <si>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</si>
  <si>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</si>
  <si>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</si>
  <si>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</si>
  <si>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</si>
  <si>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</si>
  <si>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</si>
  <si>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</si>
  <si>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</si>
  <si>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</si>
  <si>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</si>
  <si>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</si>
  <si>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</si>
  <si>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</si>
  <si>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</si>
  <si>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</si>
  <si>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</si>
  <si>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</si>
  <si>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</si>
  <si>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</si>
  <si>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</si>
  <si>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</si>
  <si>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</si>
  <si>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</si>
  <si>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</si>
  <si>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</si>
  <si>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</si>
  <si>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</si>
  <si>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</si>
  <si>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</si>
  <si>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</si>
  <si>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</si>
  <si>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</si>
  <si>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</si>
  <si>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</si>
  <si>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</si>
  <si>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</si>
  <si>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</si>
  <si>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</si>
  <si>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</si>
  <si>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</si>
  <si>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</si>
  <si>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</si>
  <si>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</si>
  <si>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</si>
  <si>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</si>
  <si>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</si>
  <si>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</si>
  <si>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</si>
  <si>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</si>
  <si>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</si>
  <si>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</si>
  <si>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</si>
  <si>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</si>
  <si>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</si>
  <si>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</si>
  <si>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</si>
  <si>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</si>
  <si>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</si>
  <si>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</si>
  <si>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</si>
  <si>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</si>
  <si>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</si>
  <si>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</si>
  <si>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</si>
  <si>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</si>
  <si>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</si>
  <si>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</si>
  <si>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</si>
  <si>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</si>
  <si>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</si>
  <si>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</si>
  <si>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</si>
  <si>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</si>
  <si>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</si>
  <si>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</si>
  <si>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</si>
  <si>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</si>
  <si>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</si>
  <si>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</si>
  <si>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</si>
  <si>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</si>
  <si>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</si>
  <si>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</si>
  <si>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</si>
  <si>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</si>
  <si>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</si>
  <si>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</si>
  <si>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</si>
  <si>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</si>
  <si>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</si>
  <si>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</si>
  <si>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</si>
  <si>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</si>
  <si>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</si>
  <si>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</si>
  <si>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</si>
  <si>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</si>
  <si>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</si>
  <si>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</si>
  <si>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</si>
  <si>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</si>
  <si>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</si>
  <si>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</si>
  <si>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</si>
  <si>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</si>
  <si>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</si>
  <si>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</si>
  <si>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</si>
  <si>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</si>
  <si>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</si>
  <si>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</si>
  <si>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</si>
  <si>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</si>
  <si>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</si>
  <si>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</si>
  <si>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</si>
  <si>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</si>
  <si>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</si>
  <si>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</si>
  <si>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</si>
  <si>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</si>
  <si>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</si>
  <si>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</si>
  <si>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</si>
  <si>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</si>
  <si>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</si>
  <si>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</si>
  <si>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</si>
  <si>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</si>
  <si>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</si>
  <si>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</si>
  <si>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</si>
  <si>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</si>
  <si>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</si>
  <si>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</si>
  <si>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</si>
  <si>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</si>
  <si>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</si>
  <si>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</si>
  <si>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</si>
  <si>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</si>
  <si>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</si>
  <si>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</si>
  <si>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</si>
  <si>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</si>
  <si>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</si>
  <si>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</si>
  <si>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</si>
  <si>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</si>
  <si>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</si>
  <si>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</si>
  <si>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</si>
  <si>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</si>
  <si>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</si>
  <si>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</si>
  <si>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</si>
  <si>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</si>
  <si>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</si>
  <si>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</si>
  <si>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</si>
  <si>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</si>
  <si>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</si>
  <si>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</si>
  <si>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</si>
  <si>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</si>
  <si>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</si>
  <si>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</si>
  <si>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</si>
  <si>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</si>
  <si>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</si>
  <si>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</si>
  <si>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</si>
  <si>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</si>
  <si>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</si>
  <si>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</si>
  <si>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</si>
  <si>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</si>
  <si>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</si>
  <si>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</si>
  <si>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</si>
  <si>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</si>
  <si>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</si>
  <si>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</si>
  <si>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</si>
  <si>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</si>
  <si>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</si>
  <si>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</si>
  <si>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</si>
  <si>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</si>
  <si>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</si>
  <si>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</si>
  <si>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</si>
  <si>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</si>
  <si>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</si>
  <si>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</si>
  <si>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</si>
  <si>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</si>
  <si>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</si>
  <si>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</si>
  <si>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</si>
  <si>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</si>
  <si>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</si>
  <si>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</si>
  <si>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</si>
  <si>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</si>
  <si>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</si>
  <si>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</si>
  <si>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</si>
  <si>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</si>
  <si>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</si>
  <si>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</si>
  <si>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</si>
  <si>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</si>
  <si>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</si>
  <si>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</si>
  <si>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</si>
  <si>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</si>
  <si>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</si>
  <si>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</si>
  <si>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</si>
  <si>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</si>
  <si>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</si>
  <si>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</si>
  <si>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</si>
  <si>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</si>
  <si>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</si>
  <si>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</si>
  <si>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</si>
  <si>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</si>
  <si>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</si>
  <si>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</si>
  <si>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</si>
  <si>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</si>
  <si>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</si>
  <si>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</si>
  <si>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</si>
  <si>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</si>
  <si>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</si>
  <si>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</si>
  <si>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</si>
  <si>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</si>
  <si>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</si>
  <si>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</si>
  <si>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</si>
  <si>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</si>
  <si>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</si>
  <si>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</si>
  <si>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</si>
  <si>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</si>
  <si>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</si>
  <si>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</si>
  <si>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</si>
  <si>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</si>
  <si>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</si>
  <si>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</si>
  <si>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</si>
  <si>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</si>
  <si>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</si>
  <si>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</si>
  <si>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</si>
  <si>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</si>
  <si>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</si>
  <si>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</si>
  <si>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</si>
  <si>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</si>
  <si>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</si>
  <si>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</si>
  <si>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</si>
  <si>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</si>
  <si>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</si>
  <si>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</si>
  <si>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</si>
  <si>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</si>
  <si>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</si>
  <si>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</si>
  <si>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</si>
  <si>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</si>
  <si>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</si>
  <si>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</si>
  <si>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</si>
  <si>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</si>
  <si>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</si>
  <si>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</si>
  <si>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</si>
  <si>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</si>
  <si>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</si>
  <si>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</si>
  <si>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</si>
  <si>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</si>
  <si>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</si>
  <si>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</si>
  <si>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</si>
  <si>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</si>
  <si>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</si>
  <si>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</si>
  <si>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</si>
  <si>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</si>
  <si>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</si>
  <si>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</si>
  <si>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</si>
  <si>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</si>
  <si>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</si>
  <si>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</si>
  <si>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</si>
  <si>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</si>
  <si>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</si>
  <si>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</si>
  <si>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</si>
  <si>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</si>
  <si>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</si>
  <si>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</si>
  <si>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</si>
  <si>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</si>
  <si>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</si>
  <si>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</si>
  <si>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</si>
  <si>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</si>
  <si>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</si>
  <si>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</si>
  <si>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</si>
  <si>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</si>
  <si>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</si>
  <si>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</si>
  <si>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</si>
  <si>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</si>
  <si>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</si>
  <si>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</si>
  <si>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</si>
  <si>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</si>
  <si>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</si>
  <si>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</si>
  <si>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</si>
  <si>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</si>
  <si>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</si>
  <si>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</si>
  <si>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</si>
  <si>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</si>
  <si>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</si>
  <si>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</si>
  <si>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</si>
  <si>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</si>
  <si>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</si>
  <si>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</si>
  <si>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</si>
  <si>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</si>
  <si>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</si>
  <si>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</si>
  <si>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</si>
  <si>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</si>
  <si>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</si>
  <si>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</si>
  <si>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</si>
  <si>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</si>
  <si>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</si>
  <si>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</si>
  <si>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</si>
  <si>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</si>
  <si>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</si>
  <si>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</si>
  <si>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</si>
  <si>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</si>
  <si>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</si>
  <si>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</si>
  <si>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</si>
  <si>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</si>
  <si>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</si>
  <si>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</si>
  <si>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</si>
  <si>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</si>
  <si>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</si>
  <si>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</si>
  <si>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</si>
  <si>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</si>
  <si>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</si>
  <si>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</si>
  <si>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</si>
  <si>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</si>
  <si>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</si>
  <si>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</si>
  <si>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</si>
  <si>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</si>
  <si>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</si>
  <si>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</si>
  <si>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</si>
  <si>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</si>
  <si>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</si>
  <si>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</si>
  <si>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</si>
  <si>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</si>
  <si>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</si>
  <si>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</si>
  <si>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</si>
  <si>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</si>
  <si>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</si>
  <si>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</si>
  <si>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</si>
  <si>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</si>
  <si>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</si>
  <si>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</si>
  <si>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</si>
  <si>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</si>
  <si>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</si>
  <si>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</si>
  <si>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</si>
  <si>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</si>
  <si>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</si>
  <si>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</si>
  <si>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</si>
  <si>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</si>
  <si>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</si>
  <si>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</si>
  <si>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</si>
  <si>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</si>
  <si>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</si>
  <si>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</si>
  <si>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</si>
  <si>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</si>
  <si>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</si>
  <si>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</si>
  <si>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</si>
  <si>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</si>
  <si>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</si>
  <si>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</si>
  <si>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</si>
  <si>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</si>
  <si>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</si>
  <si>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</si>
  <si>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</si>
  <si>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</si>
  <si>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</si>
  <si>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</si>
  <si>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</si>
  <si>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</si>
  <si>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</si>
  <si>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</si>
  <si>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</si>
  <si>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</si>
  <si>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</si>
  <si>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</si>
  <si>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</si>
  <si>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</si>
  <si>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</si>
  <si>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</si>
  <si>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</si>
  <si>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</si>
  <si>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</si>
  <si>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</si>
  <si>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</si>
  <si>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</si>
  <si>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</si>
  <si>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</si>
  <si>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</si>
  <si>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</si>
  <si>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</si>
  <si>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</si>
  <si>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</si>
  <si>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</si>
  <si>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</si>
  <si>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</si>
  <si>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</si>
  <si>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</si>
  <si>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</si>
  <si>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</si>
  <si>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</si>
  <si>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</si>
  <si>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</si>
  <si>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</si>
  <si>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</si>
  <si>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</si>
  <si>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</si>
  <si>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</si>
  <si>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</si>
  <si>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</si>
  <si>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</si>
  <si>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</si>
  <si>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</si>
  <si>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</si>
  <si>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</si>
  <si>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</si>
  <si>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</si>
  <si>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</si>
  <si>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</si>
  <si>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</si>
  <si>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</si>
  <si>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</si>
  <si>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</si>
  <si>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</si>
  <si>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</si>
  <si>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</si>
  <si>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</si>
  <si>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</si>
  <si>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</si>
  <si>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</si>
  <si>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</si>
  <si>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</si>
  <si>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</si>
  <si>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</si>
  <si>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</si>
  <si>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</si>
  <si>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</si>
  <si>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</si>
  <si>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</si>
  <si>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</si>
  <si>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</si>
  <si>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</si>
  <si>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</si>
  <si>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</si>
  <si>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</si>
  <si>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</si>
  <si>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</si>
  <si>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</si>
  <si>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</si>
  <si>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</si>
  <si>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</si>
  <si>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</si>
  <si>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</si>
  <si>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</si>
  <si>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</si>
  <si>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</si>
  <si>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</si>
  <si>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</si>
  <si>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</si>
  <si>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</si>
  <si>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</si>
  <si>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</si>
  <si>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</si>
  <si>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</si>
  <si>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</si>
  <si>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</si>
  <si>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</si>
  <si>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</si>
  <si>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</si>
  <si>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</si>
  <si>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</si>
  <si>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</si>
  <si>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</si>
  <si>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</si>
  <si>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</si>
  <si>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</si>
  <si>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</si>
  <si>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</si>
  <si>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</si>
  <si>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</si>
  <si>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</si>
  <si>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</si>
  <si>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</si>
  <si>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</si>
  <si>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</si>
  <si>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</si>
  <si>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</si>
  <si>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</si>
  <si>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</si>
  <si>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</si>
  <si>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</si>
  <si>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</si>
  <si>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</si>
  <si>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</si>
  <si>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</si>
  <si>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</si>
  <si>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</si>
  <si>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</si>
  <si>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</si>
  <si>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</si>
  <si>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</si>
  <si>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</si>
  <si>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</si>
  <si>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</si>
  <si>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</si>
  <si>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</si>
  <si>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</si>
  <si>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</si>
  <si>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</si>
  <si>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</si>
  <si>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</si>
  <si>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</si>
  <si>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</si>
  <si>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</si>
  <si>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</si>
  <si>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</si>
  <si>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</si>
  <si>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</si>
  <si>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</si>
  <si>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</si>
  <si>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</si>
  <si>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</si>
  <si>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</si>
  <si>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</si>
  <si>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</si>
  <si>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</si>
  <si>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</si>
  <si>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</si>
  <si>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</si>
  <si>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</si>
  <si>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</si>
  <si>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</si>
  <si>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</si>
  <si>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</si>
  <si>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</si>
  <si>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</si>
  <si>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</si>
  <si>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</si>
  <si>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</si>
  <si>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</si>
  <si>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</si>
  <si>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</si>
  <si>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</si>
  <si>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</si>
  <si>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</si>
  <si>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</si>
  <si>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</si>
  <si>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</si>
  <si>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</si>
  <si>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</si>
  <si>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</si>
  <si>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</si>
  <si>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</si>
  <si>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</si>
  <si>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</si>
  <si>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</si>
  <si>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</si>
  <si>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</si>
  <si>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</si>
  <si>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</si>
  <si>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</si>
  <si>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</si>
  <si>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</si>
  <si>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</si>
  <si>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</si>
  <si>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</si>
  <si>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</si>
  <si>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</si>
  <si>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</si>
  <si>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</si>
  <si>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</si>
  <si>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</si>
  <si>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</si>
  <si>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</si>
  <si>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</si>
  <si>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</si>
  <si>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</si>
  <si>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</si>
  <si>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</si>
  <si>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</si>
  <si>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</si>
  <si>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</si>
  <si>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</si>
  <si>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</si>
  <si>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</si>
  <si>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</si>
  <si>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</si>
  <si>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</si>
  <si>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</si>
  <si>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</si>
  <si>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</si>
  <si>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</si>
  <si>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</si>
  <si>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</si>
  <si>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</si>
  <si>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</si>
  <si>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</si>
  <si>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</si>
  <si>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</si>
  <si>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</si>
  <si>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</si>
  <si>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</si>
  <si>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</si>
  <si>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</si>
  <si>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</si>
  <si>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</si>
  <si>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</si>
  <si>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</si>
  <si>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</si>
  <si>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</si>
  <si>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</si>
  <si>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</si>
  <si>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</si>
  <si>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</si>
  <si>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</si>
  <si>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</si>
  <si>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</si>
  <si>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</si>
  <si>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</si>
  <si>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</si>
  <si>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</si>
  <si>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</si>
  <si>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</si>
  <si>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</si>
  <si>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</si>
  <si>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</si>
  <si>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</si>
  <si>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</si>
  <si>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</si>
  <si>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</si>
  <si>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</si>
  <si>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</si>
  <si>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</si>
  <si>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</si>
  <si>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</si>
  <si>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</si>
  <si>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</si>
  <si>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</si>
  <si>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</si>
  <si>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</si>
  <si>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</si>
  <si>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</si>
  <si>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</si>
  <si>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</si>
  <si>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</si>
  <si>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</si>
  <si>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</si>
  <si>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</si>
  <si>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</si>
  <si>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</si>
  <si>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</si>
  <si>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</si>
  <si>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</si>
  <si>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</si>
  <si>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</si>
  <si>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</si>
  <si>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</si>
  <si>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</si>
  <si>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</si>
  <si>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</si>
  <si>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</si>
  <si>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</si>
  <si>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</si>
  <si>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</si>
  <si>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</si>
  <si>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</si>
  <si>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</si>
  <si>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</si>
  <si>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</si>
  <si>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</si>
  <si>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</si>
  <si>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</si>
  <si>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</si>
  <si>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</si>
  <si>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</si>
  <si>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</si>
  <si>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</si>
  <si>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</si>
  <si>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</si>
  <si>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</si>
  <si>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</si>
  <si>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</si>
  <si>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</si>
  <si>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</si>
  <si>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</si>
  <si>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</si>
  <si>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</si>
  <si>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</si>
  <si>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</si>
  <si>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</si>
  <si>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</si>
  <si>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</si>
  <si>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</si>
  <si>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</si>
  <si>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</si>
  <si>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</si>
  <si>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</si>
  <si>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</si>
  <si>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</si>
  <si>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</si>
  <si>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</si>
  <si>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</si>
  <si>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</si>
  <si>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</si>
  <si>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</si>
  <si>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</si>
  <si>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</si>
  <si>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</si>
  <si>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</si>
  <si>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</si>
  <si>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</si>
  <si>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</si>
  <si>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</si>
  <si>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</si>
  <si>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</si>
  <si>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</si>
  <si>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</si>
  <si>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</si>
  <si>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</si>
  <si>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</si>
  <si>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</si>
  <si>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</si>
  <si>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</si>
  <si>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</si>
  <si>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</si>
  <si>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</si>
  <si>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</si>
  <si>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</si>
  <si>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</si>
  <si>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</si>
  <si>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</si>
  <si>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</si>
  <si>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</si>
  <si>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</si>
  <si>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</si>
  <si>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</si>
  <si>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</si>
  <si>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</si>
  <si>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</si>
  <si>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</si>
  <si>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</si>
  <si>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</si>
  <si>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</si>
  <si>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</si>
  <si>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</si>
  <si>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</si>
  <si>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</si>
  <si>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</si>
  <si>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</si>
  <si>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</si>
  <si>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</si>
  <si>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</si>
  <si>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</si>
  <si>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</si>
  <si>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</si>
  <si>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</si>
  <si>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</si>
  <si>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</si>
  <si>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</si>
  <si>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</si>
  <si>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</si>
  <si>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</si>
  <si>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</si>
  <si>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</si>
  <si>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</si>
  <si>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</si>
  <si>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</si>
  <si>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</si>
  <si>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</si>
  <si>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</si>
  <si>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</si>
  <si>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</si>
  <si>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</si>
  <si>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</si>
  <si>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</si>
  <si>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</si>
  <si>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</si>
  <si>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</si>
  <si>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</si>
  <si>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</si>
  <si>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</si>
  <si>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</si>
  <si>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</si>
  <si>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</si>
  <si>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</si>
  <si>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</si>
  <si>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</si>
  <si>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</si>
  <si>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</si>
  <si>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</si>
  <si>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</si>
  <si>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</si>
  <si>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</si>
  <si>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</si>
  <si>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</si>
  <si>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</si>
  <si>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</si>
  <si>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</si>
  <si>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</si>
  <si>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</si>
  <si>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</si>
  <si>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</si>
  <si>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</si>
  <si>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</si>
  <si>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</si>
  <si>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</si>
  <si>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</si>
  <si>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</si>
  <si>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</si>
  <si>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</si>
  <si>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</si>
  <si>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</si>
  <si>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</si>
  <si>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</si>
  <si>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</si>
  <si>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</si>
  <si>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</si>
  <si>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</si>
  <si>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</si>
  <si>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</si>
  <si>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</si>
  <si>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</si>
  <si>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</si>
  <si>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</si>
  <si>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</si>
  <si>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</si>
  <si>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</si>
  <si>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</si>
  <si>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</si>
  <si>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</si>
  <si>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</si>
  <si>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</si>
  <si>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</si>
  <si>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</si>
  <si>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</si>
  <si>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</si>
  <si>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</si>
  <si>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</si>
  <si>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</si>
  <si>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</si>
  <si>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</si>
  <si>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</si>
  <si>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</si>
  <si>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</si>
  <si>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</si>
  <si>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</si>
  <si>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</si>
  <si>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</si>
  <si>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</si>
  <si>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</si>
  <si>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</si>
  <si>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</si>
  <si>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</si>
  <si>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</si>
  <si>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</si>
  <si>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</si>
  <si>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</si>
  <si>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</si>
  <si>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</si>
  <si>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</si>
  <si>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</si>
  <si>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</si>
  <si>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</si>
  <si>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</si>
  <si>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</si>
  <si>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</si>
  <si>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</si>
  <si>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</si>
  <si>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</si>
  <si>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</si>
  <si>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</si>
  <si>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</si>
  <si>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</si>
  <si>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</si>
  <si>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</si>
  <si>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</si>
  <si>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</si>
  <si>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</si>
  <si>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</si>
  <si>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</si>
  <si>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</si>
  <si>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</si>
  <si>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</si>
  <si>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</si>
  <si>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</si>
  <si>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</si>
  <si>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</si>
  <si>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</si>
  <si>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</si>
  <si>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</si>
  <si>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</si>
  <si>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</si>
  <si>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</si>
  <si>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</si>
  <si>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</si>
  <si>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</si>
  <si>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</si>
  <si>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</si>
  <si>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</si>
  <si>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</si>
  <si>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</si>
  <si>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</si>
  <si>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</si>
  <si>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</si>
  <si>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</si>
  <si>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</si>
  <si>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</si>
  <si>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</si>
  <si>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</si>
  <si>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</si>
  <si>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</si>
  <si>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</si>
  <si>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</si>
  <si>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</si>
  <si>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</si>
  <si>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</si>
  <si>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</si>
  <si>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</si>
  <si>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</si>
  <si>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</si>
  <si>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</si>
  <si>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</si>
  <si>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</si>
  <si>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</si>
  <si>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</si>
  <si>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</si>
  <si>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</si>
  <si>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</si>
  <si>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</si>
  <si>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</si>
  <si>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</si>
  <si>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</si>
  <si>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</si>
  <si>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</si>
  <si>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</si>
  <si>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</si>
  <si>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</si>
  <si>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</si>
  <si>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</si>
  <si>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</si>
  <si>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</si>
  <si>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</si>
  <si>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</si>
  <si>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</si>
  <si>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</si>
  <si>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</si>
  <si>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</si>
  <si>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</si>
  <si>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</si>
  <si>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</si>
  <si>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</si>
  <si>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</si>
  <si>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</si>
  <si>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</si>
  <si>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</si>
  <si>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</si>
  <si>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</si>
  <si>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</si>
  <si>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</si>
  <si>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</si>
  <si>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</si>
  <si>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</si>
  <si>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</si>
  <si>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</si>
  <si>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</si>
  <si>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</si>
  <si>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</si>
  <si>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</si>
  <si>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</si>
  <si>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</si>
  <si>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</si>
  <si>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</si>
  <si>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</si>
  <si>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</si>
  <si>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</si>
  <si>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</si>
  <si>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</si>
  <si>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</si>
  <si>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</si>
  <si>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</si>
  <si>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</si>
  <si>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</si>
  <si>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</si>
  <si>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</si>
  <si>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</si>
  <si>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</si>
  <si>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</si>
  <si>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</si>
  <si>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</si>
  <si>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</si>
  <si>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</si>
  <si>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</si>
  <si>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</si>
  <si>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</si>
  <si>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</si>
  <si>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</si>
  <si>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</si>
  <si>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</si>
  <si>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</si>
  <si>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</si>
  <si>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</si>
  <si>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</si>
  <si>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</si>
  <si>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</si>
  <si>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</si>
  <si>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</si>
  <si>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</si>
  <si>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</si>
  <si>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</si>
  <si>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</si>
  <si>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</si>
  <si>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</si>
  <si>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</si>
  <si>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</si>
  <si>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</si>
  <si>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</si>
  <si>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</si>
  <si>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</si>
  <si>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</si>
  <si>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</si>
  <si>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</si>
  <si>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</si>
  <si>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</si>
  <si>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</si>
  <si>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</si>
  <si>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</si>
  <si>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</si>
  <si>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</si>
  <si>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</si>
  <si>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</si>
  <si>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</si>
  <si>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</si>
  <si>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</si>
  <si>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</si>
  <si>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</si>
  <si>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</si>
  <si>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</si>
  <si>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</si>
  <si>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</si>
  <si>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</si>
  <si>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</si>
  <si>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</si>
  <si>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</si>
  <si>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</si>
  <si>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</si>
  <si>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</si>
  <si>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</si>
  <si>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</si>
  <si>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</si>
  <si>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</si>
  <si>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</si>
  <si>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</si>
  <si>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</si>
  <si>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</si>
  <si>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</si>
  <si>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</si>
  <si>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</si>
  <si>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</si>
  <si>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</si>
  <si>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</si>
  <si>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</si>
  <si>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</si>
  <si>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</si>
  <si>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</si>
  <si>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</si>
  <si>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</si>
  <si>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</si>
  <si>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</si>
  <si>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</si>
  <si>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</si>
  <si>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</si>
  <si>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</si>
  <si>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</si>
  <si>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</si>
  <si>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</si>
  <si>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</si>
  <si>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</si>
  <si>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</si>
  <si>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</si>
  <si>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</si>
  <si>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</si>
  <si>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</si>
  <si>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</si>
  <si>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</si>
  <si>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</si>
  <si>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</si>
  <si>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</si>
  <si>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</si>
  <si>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</si>
  <si>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</si>
  <si>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</si>
  <si>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</si>
  <si>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</si>
  <si>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</si>
  <si>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</si>
  <si>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</si>
  <si>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</si>
  <si>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</si>
  <si>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</si>
  <si>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</si>
  <si>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</si>
  <si>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</si>
  <si>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</si>
  <si>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</si>
  <si>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</si>
  <si>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</si>
  <si>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</si>
  <si>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</si>
  <si>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</si>
  <si>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</si>
  <si>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</si>
  <si>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</si>
  <si>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</si>
  <si>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</si>
  <si>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</si>
  <si>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</si>
  <si>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</si>
  <si>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</si>
  <si>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</si>
  <si>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</si>
  <si>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</si>
  <si>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</si>
  <si>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</si>
  <si>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</si>
  <si>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</si>
  <si>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</si>
  <si>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</si>
  <si>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</si>
  <si>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</si>
  <si>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</si>
  <si>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</si>
  <si>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</si>
  <si>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</si>
  <si>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</si>
  <si>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</si>
  <si>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</si>
  <si>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</si>
  <si>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</si>
  <si>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</si>
  <si>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</si>
  <si>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</si>
  <si>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</si>
  <si>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</si>
  <si>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</si>
  <si>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</si>
  <si>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</si>
  <si>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</si>
  <si>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</si>
  <si>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</si>
  <si>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</si>
  <si>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</si>
  <si>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</si>
  <si>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</si>
  <si>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</si>
  <si>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</si>
  <si>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</si>
  <si>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</si>
  <si>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</si>
  <si>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</si>
  <si>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</si>
  <si>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</si>
  <si>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</si>
  <si>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</si>
  <si>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</si>
  <si>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</si>
  <si>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</si>
  <si>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</si>
  <si>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</si>
  <si>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</si>
  <si>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</si>
  <si>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</si>
  <si>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</si>
  <si>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</si>
  <si>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</si>
  <si>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</si>
  <si>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</si>
  <si>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</si>
  <si>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</si>
  <si>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</si>
  <si>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</si>
  <si>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</si>
  <si>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</si>
  <si>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</si>
  <si>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</si>
  <si>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</si>
  <si>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</si>
  <si>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</si>
  <si>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</si>
  <si>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</si>
  <si>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</si>
  <si>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</si>
  <si>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</si>
  <si>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</si>
  <si>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</si>
  <si>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</si>
  <si>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</si>
  <si>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</si>
  <si>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</si>
  <si>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</si>
  <si>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</si>
  <si>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</si>
  <si>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</si>
  <si>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</si>
  <si>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</si>
  <si>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</si>
  <si>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</si>
  <si>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</si>
  <si>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</si>
  <si>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</si>
  <si>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</si>
  <si>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</si>
  <si>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</si>
  <si>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</si>
  <si>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</si>
  <si>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</si>
  <si>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</si>
  <si>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</si>
  <si>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</si>
  <si>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</si>
  <si>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</si>
  <si>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</si>
  <si>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</si>
  <si>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</si>
  <si>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</si>
  <si>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</si>
  <si>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</si>
  <si>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</si>
  <si>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</si>
  <si>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</si>
  <si>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</si>
  <si>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</si>
  <si>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</si>
  <si>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</si>
  <si>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</si>
  <si>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</si>
  <si>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</si>
  <si>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</si>
  <si>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</si>
  <si>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</si>
  <si>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</si>
  <si>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</si>
  <si>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</si>
  <si>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</si>
  <si>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</si>
  <si>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</si>
  <si>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</si>
  <si>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</si>
  <si>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</si>
  <si>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</si>
  <si>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</si>
  <si>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</si>
  <si>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</si>
  <si>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</si>
  <si>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</si>
  <si>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</si>
  <si>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</si>
  <si>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</si>
  <si>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</si>
  <si>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</si>
  <si>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</si>
  <si>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</si>
  <si>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</si>
  <si>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</si>
  <si>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</si>
  <si>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</si>
  <si>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</si>
  <si>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</si>
  <si>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</si>
  <si>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</si>
  <si>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</si>
  <si>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</si>
  <si>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</si>
  <si>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</si>
  <si>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</si>
  <si>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</si>
  <si>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</si>
  <si>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</si>
  <si>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</si>
  <si>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</si>
  <si>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</si>
  <si>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</si>
  <si>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</si>
  <si>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</si>
  <si>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</si>
  <si>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</si>
  <si>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</si>
  <si>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</si>
  <si>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</si>
  <si>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</si>
  <si>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</si>
  <si>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</si>
  <si>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</si>
  <si>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</si>
  <si>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</si>
  <si>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</si>
  <si>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</si>
  <si>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</si>
  <si>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</si>
  <si>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</si>
  <si>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</si>
  <si>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</si>
  <si>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</si>
  <si>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</si>
  <si>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</si>
  <si>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</si>
  <si>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</si>
  <si>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</si>
  <si>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</si>
  <si>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</si>
  <si>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</si>
  <si>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</si>
  <si>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</si>
  <si>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</si>
  <si>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</si>
  <si>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</si>
  <si>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</si>
  <si>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</si>
  <si>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</si>
  <si>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</si>
  <si>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</si>
  <si>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</si>
  <si>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</si>
  <si>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</si>
  <si>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</si>
  <si>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</si>
  <si>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</si>
  <si>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</si>
  <si>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</si>
  <si>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</si>
  <si>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</si>
  <si>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</si>
  <si>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</si>
  <si>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</si>
  <si>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</si>
  <si>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</si>
  <si>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</si>
  <si>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</si>
  <si>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</si>
  <si>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</si>
  <si>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</si>
  <si>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</si>
  <si>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</si>
  <si>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</si>
  <si>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</si>
  <si>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</si>
  <si>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</si>
  <si>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</si>
  <si>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</si>
  <si>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</si>
  <si>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</si>
  <si>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</si>
  <si>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</si>
  <si>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</si>
  <si>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</si>
  <si>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</si>
  <si>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</si>
  <si>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</si>
  <si>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</si>
  <si>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</si>
  <si>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</si>
  <si>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</si>
  <si>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</si>
  <si>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</si>
  <si>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</si>
  <si>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</si>
  <si>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</si>
  <si>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</si>
  <si>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</si>
  <si>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</si>
  <si>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</si>
  <si>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</si>
  <si>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</si>
  <si>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</si>
  <si>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</si>
  <si>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</si>
  <si>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</si>
  <si>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</si>
  <si>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</si>
  <si>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</si>
  <si>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</si>
  <si>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</si>
  <si>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</si>
  <si>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</si>
  <si>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</si>
  <si>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</si>
  <si>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</si>
  <si>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</si>
  <si>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</si>
  <si>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</si>
  <si>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</si>
  <si>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</si>
  <si>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</si>
  <si>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</si>
  <si>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</si>
  <si>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</si>
  <si>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</si>
  <si>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</si>
  <si>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</si>
  <si>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</si>
  <si>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</si>
  <si>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</si>
  <si>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</si>
  <si>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</si>
  <si>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</si>
  <si>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</si>
  <si>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</si>
  <si>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</si>
  <si>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</si>
  <si>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</si>
  <si>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</si>
  <si>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</si>
  <si>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</si>
  <si>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</si>
  <si>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</si>
  <si>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</si>
  <si>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</si>
  <si>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</si>
  <si>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</si>
  <si>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</si>
  <si>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</si>
  <si>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</si>
  <si>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</si>
  <si>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</si>
  <si>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</si>
  <si>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</si>
  <si>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</si>
  <si>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</si>
  <si>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</si>
  <si>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</si>
  <si>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</si>
  <si>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</si>
  <si>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</si>
  <si>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</si>
  <si>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</si>
  <si>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</si>
  <si>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</si>
  <si>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</si>
  <si>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</si>
  <si>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</si>
  <si>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</si>
  <si>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</si>
  <si>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</si>
  <si>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</si>
  <si>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</si>
  <si>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</si>
  <si>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</si>
  <si>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</si>
  <si>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</si>
  <si>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</si>
  <si>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</si>
  <si>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</si>
  <si>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</si>
  <si>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</si>
  <si>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</si>
  <si>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</si>
  <si>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</si>
  <si>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</si>
  <si>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</si>
  <si>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</si>
  <si>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</si>
  <si>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</si>
  <si>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</si>
  <si>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</si>
  <si>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</si>
  <si>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</si>
  <si>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</si>
  <si>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</si>
  <si>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</si>
  <si>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</si>
  <si>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</si>
  <si>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</si>
  <si>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</si>
  <si>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</si>
  <si>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</si>
  <si>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</si>
  <si>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</si>
  <si>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</si>
  <si>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</si>
  <si>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</si>
  <si>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</si>
  <si>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</si>
  <si>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</si>
  <si>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</si>
  <si>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</si>
  <si>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</si>
  <si>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</si>
  <si>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</si>
  <si>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</si>
  <si>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</si>
  <si>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</si>
  <si>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</si>
  <si>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</si>
  <si>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</si>
  <si>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</si>
  <si>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</si>
  <si>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</si>
  <si>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</si>
  <si>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</si>
  <si>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</si>
  <si>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</si>
  <si>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</si>
  <si>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</si>
  <si>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</si>
  <si>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</si>
  <si>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</si>
  <si>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</si>
  <si>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</si>
  <si>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</si>
  <si>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</si>
  <si>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</si>
  <si>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</si>
  <si>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</si>
  <si>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</si>
  <si>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</si>
  <si>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</si>
  <si>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</si>
  <si>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</si>
  <si>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</si>
  <si>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</si>
  <si>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</si>
  <si>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</si>
  <si>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</si>
  <si>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</si>
  <si>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</si>
  <si>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</si>
  <si>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</si>
  <si>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</si>
  <si>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</si>
  <si>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</si>
  <si>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</si>
  <si>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</si>
  <si>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</si>
  <si>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</si>
  <si>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</si>
  <si>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</si>
  <si>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</si>
  <si>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</si>
  <si>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</si>
  <si>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</si>
  <si>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</si>
  <si>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</si>
  <si>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</si>
  <si>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</si>
  <si>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</si>
  <si>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</si>
  <si>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</si>
  <si>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</si>
  <si>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</si>
  <si>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</si>
  <si>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</si>
  <si>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</si>
  <si>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</si>
  <si>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</si>
  <si>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</si>
  <si>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</si>
  <si>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</si>
  <si>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</si>
  <si>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</si>
  <si>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</si>
  <si>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</si>
  <si>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</si>
  <si>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</si>
  <si>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</si>
  <si>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</si>
  <si>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</si>
  <si>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</si>
  <si>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</si>
  <si>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</si>
  <si>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</si>
  <si>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</si>
  <si>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</si>
  <si>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</si>
  <si>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</si>
  <si>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</si>
  <si>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</si>
  <si>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</si>
  <si>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</si>
  <si>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</si>
  <si>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</si>
  <si>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</si>
  <si>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</si>
  <si>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</si>
  <si>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</si>
  <si>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</si>
  <si>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</si>
  <si>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</si>
  <si>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</si>
  <si>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</si>
  <si>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</si>
  <si>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</si>
  <si>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</si>
  <si>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</si>
  <si>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</si>
  <si>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</si>
  <si>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</si>
  <si>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</si>
  <si>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</si>
  <si>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</si>
  <si>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</si>
  <si>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</si>
  <si>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</si>
  <si>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</si>
  <si>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</si>
  <si>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</si>
  <si>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</si>
  <si>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</si>
  <si>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</si>
  <si>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</si>
  <si>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</si>
  <si>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</si>
  <si>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</si>
  <si>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</si>
  <si>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</si>
  <si>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</si>
  <si>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</si>
  <si>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</si>
  <si>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</si>
  <si>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</si>
  <si>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</si>
  <si>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</si>
  <si>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</si>
  <si>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</si>
  <si>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</si>
  <si>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</si>
  <si>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</si>
  <si>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</si>
  <si>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</si>
  <si>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</si>
  <si>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</si>
  <si>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</si>
  <si>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</si>
  <si>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</si>
  <si>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</si>
  <si>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</si>
  <si>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</si>
  <si>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</si>
  <si>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</si>
  <si>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</si>
  <si>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</si>
  <si>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</si>
  <si>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</si>
  <si>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</si>
  <si>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</si>
  <si>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</si>
  <si>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</si>
  <si>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</si>
  <si>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</si>
  <si>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</si>
  <si>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</si>
  <si>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</si>
  <si>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</si>
  <si>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</si>
  <si>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</si>
  <si>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</si>
  <si>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</si>
  <si>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</si>
  <si>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</si>
  <si>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</si>
  <si>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</si>
  <si>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</si>
  <si>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</si>
  <si>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</si>
  <si>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</si>
  <si>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</si>
  <si>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</si>
  <si>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</si>
  <si>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</si>
  <si>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</si>
  <si>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</si>
  <si>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</si>
  <si>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</si>
  <si>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</si>
  <si>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</si>
  <si>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</si>
  <si>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</si>
  <si>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</si>
  <si>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</si>
  <si>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</si>
  <si>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</si>
  <si>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</si>
  <si>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</si>
  <si>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</si>
  <si>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</si>
  <si>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</si>
  <si>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</si>
  <si>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</si>
  <si>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</si>
  <si>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</si>
  <si>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</si>
  <si>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</si>
  <si>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</si>
  <si>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</si>
  <si>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</si>
  <si>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</si>
  <si>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</si>
  <si>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</si>
  <si>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</si>
  <si>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</si>
  <si>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</si>
  <si>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</si>
  <si>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</si>
  <si>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</si>
  <si>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</si>
  <si>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</si>
  <si>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</si>
  <si>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</si>
  <si>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</si>
  <si>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</si>
  <si>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</si>
  <si>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</si>
  <si>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</si>
  <si>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</si>
  <si>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</si>
  <si>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</si>
  <si>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</si>
  <si>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</si>
  <si>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</si>
  <si>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</si>
  <si>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</si>
  <si>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</si>
  <si>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</si>
  <si>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</si>
  <si>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</si>
  <si>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</si>
  <si>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</si>
  <si>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</si>
  <si>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</si>
  <si>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</si>
  <si>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</si>
  <si>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</si>
  <si>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</si>
  <si>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</si>
  <si>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</si>
  <si>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</si>
  <si>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</si>
  <si>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</si>
  <si>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</si>
  <si>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</si>
  <si>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</si>
  <si>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</si>
  <si>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</si>
  <si>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</si>
  <si>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</si>
  <si>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</si>
  <si>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</si>
  <si>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</si>
  <si>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</si>
  <si>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</si>
  <si>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</si>
  <si>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</si>
  <si>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</si>
  <si>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</si>
  <si>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</si>
  <si>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</si>
  <si>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</si>
  <si>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</si>
  <si>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</si>
  <si>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</si>
  <si>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</si>
  <si>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</si>
  <si>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</si>
  <si>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</si>
  <si>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</si>
  <si>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</si>
  <si>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</si>
  <si>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</si>
  <si>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</si>
  <si>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</si>
  <si>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</si>
  <si>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</si>
  <si>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</si>
  <si>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</si>
  <si>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</si>
  <si>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</si>
  <si>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</si>
  <si>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</si>
  <si>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</si>
  <si>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</si>
  <si>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</si>
  <si>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</si>
  <si>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</si>
  <si>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</si>
  <si>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</si>
  <si>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</si>
  <si>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</si>
  <si>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</si>
  <si>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</si>
  <si>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</si>
  <si>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</si>
  <si>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</si>
  <si>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</si>
  <si>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</si>
  <si>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</si>
  <si>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</si>
  <si>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</si>
  <si>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</si>
  <si>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</si>
  <si>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</si>
  <si>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</si>
  <si>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</si>
  <si>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</si>
  <si>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</si>
  <si>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</si>
  <si>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</si>
  <si>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</si>
  <si>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</si>
  <si>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</si>
  <si>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</si>
  <si>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</si>
  <si>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</si>
  <si>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</si>
  <si>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</si>
  <si>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</si>
  <si>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</si>
  <si>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</si>
  <si>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</si>
  <si>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</si>
  <si>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</si>
  <si>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</si>
  <si>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</si>
  <si>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</si>
  <si>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</si>
  <si>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</si>
  <si>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</si>
  <si>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</si>
  <si>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</si>
  <si>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</si>
  <si>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</si>
  <si>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</si>
  <si>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</si>
  <si>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</si>
  <si>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</si>
  <si>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</si>
  <si>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</si>
  <si>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</si>
  <si>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</si>
  <si>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</si>
  <si>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</si>
  <si>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</si>
  <si>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</si>
  <si>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</si>
  <si>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</si>
  <si>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</si>
  <si>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</si>
  <si>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</si>
  <si>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</si>
  <si>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</si>
  <si>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</si>
  <si>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</si>
  <si>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</si>
  <si>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</si>
  <si>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</si>
  <si>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</si>
  <si>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</si>
  <si>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</si>
  <si>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</si>
  <si>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</si>
  <si>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</si>
  <si>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</si>
  <si>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</si>
  <si>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</si>
  <si>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</si>
  <si>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</si>
  <si>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</si>
  <si>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</si>
  <si>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</si>
  <si>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</si>
  <si>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</si>
  <si>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</si>
  <si>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</si>
  <si>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</si>
  <si>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</si>
  <si>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</si>
  <si>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</si>
  <si>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</si>
  <si>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</si>
  <si>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</si>
  <si>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</si>
  <si>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</si>
  <si>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</si>
  <si>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</si>
  <si>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</si>
  <si>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</si>
  <si>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</si>
  <si>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</si>
  <si>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</si>
  <si>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</si>
  <si>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</si>
  <si>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</si>
  <si>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</si>
  <si>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</si>
  <si>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</si>
  <si>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</si>
  <si>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</si>
  <si>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</si>
  <si>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</si>
  <si>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</si>
  <si>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</si>
  <si>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</si>
  <si>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</si>
  <si>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</si>
  <si>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</si>
  <si>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</si>
  <si>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</si>
  <si>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</si>
  <si>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</si>
  <si>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</si>
  <si>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</si>
  <si>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</si>
  <si>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</si>
  <si>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</si>
  <si>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</si>
  <si>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</si>
  <si>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</si>
  <si>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</si>
  <si>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</si>
  <si>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</si>
  <si>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</si>
  <si>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</si>
  <si>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</si>
  <si>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</si>
  <si>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</si>
  <si>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</si>
  <si>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</si>
  <si>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</si>
  <si>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</si>
  <si>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</si>
  <si>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</si>
  <si>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</si>
  <si>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</si>
  <si>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</si>
  <si>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</si>
  <si>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</si>
  <si>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</si>
  <si>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</si>
  <si>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</si>
  <si>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</si>
  <si>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</si>
  <si>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</si>
  <si>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</si>
  <si>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</si>
  <si>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</si>
  <si>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</si>
  <si>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</si>
  <si>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</si>
  <si>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</si>
  <si>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</si>
  <si>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</si>
  <si>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</si>
  <si>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</si>
  <si>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</si>
  <si>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</si>
  <si>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</si>
  <si>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</si>
  <si>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</si>
  <si>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</si>
  <si>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</si>
  <si>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</si>
  <si>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</si>
  <si>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</si>
  <si>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</si>
  <si>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</si>
  <si>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</si>
  <si>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</si>
  <si>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</si>
  <si>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</si>
  <si>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</si>
  <si>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</si>
  <si>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</si>
  <si>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</si>
  <si>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</si>
  <si>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</si>
  <si>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</si>
  <si>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</si>
  <si>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</si>
  <si>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</si>
  <si>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</si>
  <si>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</si>
  <si>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</si>
  <si>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</si>
  <si>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</si>
  <si>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</si>
  <si>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</si>
  <si>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</si>
  <si>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</si>
  <si>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</si>
  <si>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</si>
  <si>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</si>
  <si>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</si>
  <si>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</si>
  <si>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</si>
  <si>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</si>
  <si>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</si>
  <si>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</si>
  <si>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</si>
  <si>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</si>
  <si>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</si>
  <si>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</si>
  <si>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</si>
  <si>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</si>
  <si>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</si>
  <si>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</si>
  <si>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</si>
  <si>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</si>
  <si>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</si>
  <si>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</si>
  <si>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</si>
  <si>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</si>
  <si>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</si>
  <si>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</si>
  <si>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</si>
  <si>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</si>
  <si>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</si>
  <si>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</si>
  <si>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</si>
  <si>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</si>
  <si>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</si>
  <si>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</si>
  <si>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</si>
  <si>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</si>
  <si>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</si>
  <si>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</si>
  <si>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</si>
  <si>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</si>
  <si>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</si>
  <si>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</si>
  <si>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</si>
  <si>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</si>
  <si>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</si>
  <si>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</si>
  <si>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</si>
  <si>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</si>
  <si>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</si>
  <si>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</si>
  <si>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</si>
  <si>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</si>
  <si>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</si>
  <si>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</si>
  <si>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</si>
  <si>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</si>
  <si>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</si>
  <si>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</si>
  <si>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</si>
  <si>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</si>
  <si>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</si>
  <si>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</si>
  <si>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</si>
  <si>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</si>
  <si>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</si>
  <si>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</si>
  <si>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</si>
  <si>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</si>
  <si>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</si>
  <si>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</si>
  <si>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</si>
  <si>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</si>
  <si>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</si>
  <si>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</si>
  <si>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</si>
  <si>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</si>
  <si>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</si>
  <si>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</si>
  <si>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</si>
  <si>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</si>
  <si>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</si>
  <si>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</si>
  <si>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</si>
  <si>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</si>
  <si>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</si>
  <si>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</si>
  <si>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</si>
  <si>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</si>
  <si>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</si>
  <si>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</si>
  <si>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</si>
  <si>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</si>
  <si>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</si>
  <si>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</si>
  <si>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</si>
  <si>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</si>
  <si>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</si>
  <si>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</si>
  <si>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</si>
  <si>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</si>
  <si>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</si>
  <si>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</si>
  <si>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</si>
  <si>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</si>
  <si>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</si>
  <si>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</si>
  <si>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</si>
  <si>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</si>
  <si>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</si>
  <si>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</si>
  <si>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</si>
  <si>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</si>
  <si>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</si>
  <si>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</si>
  <si>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</si>
  <si>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</si>
  <si>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</si>
  <si>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</si>
  <si>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</si>
  <si>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</si>
  <si>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</si>
  <si>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</si>
  <si>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</si>
  <si>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</si>
  <si>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</si>
  <si>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</si>
  <si>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</si>
  <si>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</si>
  <si>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</si>
  <si>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</si>
  <si>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</si>
  <si>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</si>
  <si>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</si>
  <si>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</si>
  <si>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</si>
  <si>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</si>
  <si>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</si>
  <si>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</si>
  <si>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</si>
  <si>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</si>
  <si>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</si>
  <si>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</si>
  <si>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</si>
  <si>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</si>
  <si>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</si>
  <si>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</si>
  <si>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</si>
  <si>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</si>
  <si>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</si>
  <si>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</si>
  <si>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</si>
  <si>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</si>
  <si>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</si>
  <si>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</si>
  <si>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</si>
  <si>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</si>
  <si>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</si>
  <si>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</si>
  <si>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</si>
  <si>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</si>
  <si>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</si>
  <si>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</si>
  <si>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</si>
  <si>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</si>
  <si>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</si>
  <si>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</si>
  <si>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</si>
  <si>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</si>
  <si>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</si>
  <si>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</si>
  <si>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</si>
  <si>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</si>
  <si>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</si>
  <si>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</si>
  <si>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</si>
  <si>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</si>
  <si>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</si>
  <si>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</si>
  <si>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</si>
  <si>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</si>
  <si>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</si>
  <si>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</si>
  <si>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</si>
  <si>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</si>
  <si>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</si>
  <si>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</si>
  <si>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</si>
  <si>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</si>
  <si>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</si>
  <si>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</si>
  <si>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</si>
  <si>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</si>
  <si>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</si>
  <si>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</si>
  <si>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</si>
  <si>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</si>
  <si>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</si>
  <si>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</si>
  <si>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</si>
  <si>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</si>
  <si>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</si>
  <si>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</si>
  <si>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</si>
  <si>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</si>
  <si>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</si>
  <si>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</si>
  <si>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</si>
  <si>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</si>
  <si>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</si>
  <si>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</si>
  <si>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</si>
  <si>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</si>
  <si>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</si>
  <si>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</si>
  <si>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</si>
  <si>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</si>
  <si>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</si>
  <si>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</si>
  <si>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</si>
  <si>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</si>
  <si>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</si>
  <si>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</si>
  <si>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</si>
  <si>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</si>
  <si>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</si>
  <si>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</si>
  <si>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</si>
  <si>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</si>
  <si>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</si>
  <si>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</si>
  <si>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</si>
  <si>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</si>
  <si>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</si>
  <si>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</si>
  <si>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</si>
  <si>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</si>
  <si>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</si>
  <si>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</si>
  <si>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</si>
  <si>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</si>
  <si>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</si>
  <si>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</si>
  <si>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</si>
  <si>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</si>
  <si>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</si>
  <si>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</si>
  <si>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</si>
  <si>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</si>
  <si>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</si>
  <si>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</si>
  <si>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</si>
  <si>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</si>
  <si>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</si>
  <si>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</si>
  <si>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</si>
  <si>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</si>
  <si>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</si>
  <si>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</si>
  <si>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</si>
  <si>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</si>
  <si>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</si>
  <si>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</si>
  <si>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</si>
  <si>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</si>
  <si>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</si>
  <si>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</si>
  <si>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</si>
  <si>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</si>
  <si>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</si>
  <si>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</si>
  <si>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</si>
  <si>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</si>
  <si>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</si>
  <si>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</si>
  <si>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</si>
  <si>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</si>
  <si>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</si>
  <si>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</si>
  <si>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</si>
  <si>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</si>
  <si>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</si>
  <si>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</si>
  <si>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</si>
  <si>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</si>
  <si>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</si>
  <si>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</si>
  <si>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</si>
  <si>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</si>
  <si>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</si>
  <si>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</si>
  <si>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</si>
  <si>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</si>
  <si>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</si>
  <si>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</si>
  <si>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</si>
  <si>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</si>
  <si>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</si>
  <si>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</si>
  <si>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</si>
  <si>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</si>
  <si>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</si>
  <si>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</si>
  <si>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</si>
  <si>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</si>
  <si>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</si>
  <si>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</si>
  <si>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</si>
  <si>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</si>
  <si>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</si>
  <si>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</si>
  <si>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</si>
  <si>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</si>
  <si>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</si>
  <si>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</si>
  <si>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</si>
  <si>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</si>
  <si>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</si>
  <si>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</si>
  <si>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</si>
  <si>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</si>
  <si>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</si>
  <si>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</si>
  <si>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</si>
  <si>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</si>
  <si>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</si>
  <si>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</si>
  <si>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</si>
  <si>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</si>
  <si>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</si>
  <si>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</si>
  <si>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</si>
  <si>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</si>
  <si>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</si>
  <si>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</si>
  <si>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</si>
  <si>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</si>
  <si>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</si>
  <si>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</si>
  <si>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</si>
  <si>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</si>
  <si>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</si>
  <si>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</si>
  <si>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</si>
  <si>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</si>
  <si>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</si>
  <si>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</si>
  <si>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</si>
  <si>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</si>
  <si>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</si>
  <si>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</si>
  <si>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</si>
  <si>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</si>
  <si>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</si>
  <si>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</si>
  <si>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</si>
  <si>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</si>
  <si>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</si>
  <si>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</si>
  <si>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</si>
  <si>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</si>
  <si>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</si>
  <si>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</si>
  <si>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</si>
  <si>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</si>
  <si>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</si>
  <si>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</si>
  <si>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</si>
  <si>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</si>
  <si>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</si>
  <si>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</si>
  <si>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</si>
  <si>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</si>
  <si>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</si>
  <si>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</si>
  <si>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</si>
  <si>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</si>
  <si>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</si>
  <si>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</si>
  <si>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</si>
  <si>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</si>
  <si>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</si>
  <si>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</si>
  <si>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</si>
  <si>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</si>
  <si>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</si>
  <si>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</si>
  <si>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</si>
  <si>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</si>
  <si>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</si>
  <si>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</si>
  <si>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</si>
  <si>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</si>
  <si>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</si>
  <si>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</si>
  <si>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</si>
  <si>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</si>
  <si>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</si>
  <si>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</si>
  <si>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</si>
  <si>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</si>
  <si>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</si>
  <si>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</si>
  <si>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</si>
  <si>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</si>
  <si>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</si>
  <si>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</si>
  <si>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</si>
  <si>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</si>
  <si>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</si>
  <si>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</si>
  <si>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</si>
  <si>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</si>
  <si>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</si>
  <si>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</si>
  <si>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</si>
  <si>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</si>
  <si>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</si>
  <si>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</si>
  <si>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</si>
  <si>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</si>
  <si>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</si>
  <si>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</si>
  <si>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</si>
  <si>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</si>
  <si>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</si>
  <si>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</si>
  <si>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</si>
  <si>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</si>
  <si>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</si>
  <si>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</si>
  <si>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</si>
  <si>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</si>
  <si>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</si>
  <si>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</si>
  <si>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</si>
  <si>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</si>
  <si>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</si>
  <si>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</si>
  <si>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</si>
  <si>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</si>
  <si>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</si>
  <si>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</si>
  <si>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</si>
  <si>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</si>
  <si>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</si>
  <si>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</si>
  <si>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</si>
  <si>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</si>
  <si>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</si>
  <si>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</si>
  <si>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</si>
  <si>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</si>
  <si>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</si>
  <si>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</si>
  <si>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</si>
  <si>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</si>
  <si>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</si>
  <si>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</si>
  <si>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</si>
  <si>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</si>
  <si>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</si>
  <si>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</si>
  <si>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</si>
  <si>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</si>
  <si>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</si>
  <si>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</si>
  <si>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</si>
  <si>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</si>
  <si>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</si>
  <si>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</si>
  <si>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</si>
  <si>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</si>
  <si>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</si>
  <si>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</si>
  <si>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</si>
  <si>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</si>
  <si>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</si>
  <si>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</si>
  <si>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</si>
  <si>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</si>
  <si>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</si>
  <si>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</si>
  <si>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</si>
  <si>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</si>
  <si>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</si>
  <si>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</si>
  <si>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</si>
  <si>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</si>
  <si>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</si>
  <si>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</si>
  <si>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</si>
  <si>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</si>
  <si>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</si>
  <si>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</si>
  <si>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</si>
  <si>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</si>
  <si>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</si>
  <si>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</si>
  <si>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</si>
  <si>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</si>
  <si>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</si>
  <si>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</si>
  <si>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</si>
  <si>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</si>
  <si>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</si>
  <si>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</si>
  <si>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</si>
  <si>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</si>
  <si>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</si>
  <si>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</si>
  <si>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</si>
  <si>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</si>
  <si>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</si>
  <si>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</si>
  <si>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</si>
  <si>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</si>
  <si>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</si>
  <si>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</si>
  <si>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</si>
  <si>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</si>
  <si>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</si>
  <si>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</si>
  <si>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</si>
  <si>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</si>
  <si>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</si>
  <si>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</si>
  <si>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</si>
  <si>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</si>
  <si>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</si>
  <si>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</si>
  <si>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</si>
  <si>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</si>
  <si>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</si>
  <si>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</si>
  <si>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</si>
  <si>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</si>
  <si>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</si>
  <si>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</si>
  <si>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</si>
  <si>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</si>
  <si>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</si>
  <si>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</si>
  <si>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</si>
  <si>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</si>
  <si>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</si>
  <si>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</si>
  <si>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</si>
  <si>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</si>
  <si>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</si>
  <si>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</si>
  <si>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</si>
  <si>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</si>
  <si>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</si>
  <si>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</si>
  <si>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</si>
  <si>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</si>
  <si>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</si>
  <si>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</si>
  <si>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</si>
  <si>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</si>
  <si>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</si>
  <si>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</si>
  <si>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</si>
  <si>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</si>
  <si>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</si>
  <si>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</si>
  <si>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</si>
  <si>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</si>
  <si>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</si>
  <si>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</si>
  <si>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</si>
  <si>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</si>
  <si>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</si>
  <si>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</si>
  <si>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</si>
  <si>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</si>
  <si>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</si>
  <si>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</si>
  <si>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</si>
  <si>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</si>
  <si>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</si>
  <si>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</si>
  <si>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</si>
  <si>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</si>
  <si>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</si>
  <si>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</si>
  <si>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</si>
  <si>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</si>
  <si>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</si>
  <si>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</si>
  <si>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</si>
  <si>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</si>
  <si>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</si>
  <si>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</si>
  <si>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</si>
  <si>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</si>
  <si>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</si>
  <si>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</si>
  <si>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</si>
  <si>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</si>
  <si>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</si>
  <si>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</si>
  <si>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</si>
  <si>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</si>
  <si>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</si>
  <si>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</si>
  <si>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</si>
  <si>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</si>
  <si>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</si>
  <si>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</si>
  <si>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</si>
  <si>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</si>
  <si>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</si>
  <si>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</si>
  <si>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</si>
  <si>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</si>
  <si>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</si>
  <si>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</si>
  <si>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</si>
  <si>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</si>
  <si>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</si>
  <si>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</si>
  <si>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</si>
  <si>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</si>
  <si>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</si>
  <si>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</si>
  <si>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</si>
  <si>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</si>
  <si>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</si>
  <si>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</si>
  <si>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</si>
  <si>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</si>
  <si>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</si>
  <si>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</si>
  <si>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</si>
  <si>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</si>
  <si>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</si>
  <si>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</si>
  <si>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</si>
  <si>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</si>
  <si>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</si>
  <si>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</si>
  <si>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</si>
  <si>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</si>
  <si>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</si>
  <si>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</si>
  <si>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</si>
  <si>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</si>
  <si>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</si>
  <si>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</si>
  <si>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</si>
  <si>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</si>
  <si>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</si>
  <si>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</si>
  <si>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</si>
  <si>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</si>
  <si>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</si>
  <si>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</si>
  <si>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</si>
  <si>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</si>
  <si>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</si>
  <si>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</si>
  <si>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</si>
  <si>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</si>
  <si>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</si>
  <si>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</si>
  <si>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</si>
  <si>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</si>
  <si>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</si>
  <si>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</si>
  <si>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</si>
  <si>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</si>
  <si>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</si>
  <si>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</si>
  <si>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</si>
  <si>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</si>
  <si>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</si>
  <si>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</si>
  <si>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</si>
  <si>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</si>
  <si>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</si>
  <si>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</si>
  <si>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</si>
  <si>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</si>
  <si>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</si>
  <si>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</si>
  <si>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</si>
  <si>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</si>
  <si>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</si>
  <si>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</si>
  <si>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</si>
  <si>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</si>
  <si>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</si>
  <si>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</si>
  <si>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</si>
  <si>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</si>
  <si>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</si>
  <si>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</si>
  <si>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</si>
  <si>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</si>
  <si>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</si>
  <si>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</si>
  <si>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</si>
  <si>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</si>
  <si>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</si>
  <si>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</si>
  <si>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</si>
  <si>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</si>
  <si>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</si>
  <si>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</si>
  <si>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</si>
  <si>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</si>
  <si>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</si>
  <si>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</si>
  <si>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</si>
  <si>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</si>
  <si>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</si>
  <si>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</si>
  <si>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</si>
  <si>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</si>
  <si>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</si>
  <si>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</si>
  <si>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</si>
  <si>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</si>
  <si>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</si>
  <si>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</si>
  <si>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</si>
  <si>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</si>
  <si>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</si>
  <si>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</si>
  <si>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</si>
  <si>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</si>
  <si>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</si>
  <si>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</si>
  <si>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</si>
  <si>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</si>
  <si>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</si>
  <si>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</si>
  <si>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</si>
  <si>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</si>
  <si>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</si>
  <si>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</si>
  <si>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</si>
  <si>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</si>
  <si>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</si>
  <si>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</si>
  <si>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</si>
  <si>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</si>
  <si>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</si>
  <si>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</si>
  <si>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</si>
  <si>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</si>
  <si>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</si>
  <si>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</si>
  <si>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</si>
  <si>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</si>
  <si>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</si>
  <si>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</si>
  <si>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</si>
  <si>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</si>
  <si>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</si>
  <si>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</si>
  <si>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</si>
  <si>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</si>
  <si>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</si>
  <si>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</si>
  <si>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</si>
  <si>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</si>
  <si>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</si>
  <si>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</si>
  <si>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</si>
  <si>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</si>
  <si>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</si>
  <si>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</si>
  <si>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</si>
  <si>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</si>
  <si>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</si>
  <si>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</si>
  <si>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</si>
  <si>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</si>
  <si>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</si>
  <si>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</si>
  <si>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</si>
  <si>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</si>
  <si>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</si>
  <si>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</si>
  <si>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</si>
  <si>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</si>
  <si>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</si>
  <si>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</si>
  <si>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</si>
  <si>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</si>
  <si>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</si>
  <si>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</si>
  <si>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</si>
  <si>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</si>
  <si>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</si>
  <si>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</si>
  <si>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</si>
  <si>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</si>
  <si>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</si>
  <si>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</si>
  <si>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</si>
  <si>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</si>
  <si>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</si>
  <si>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</si>
  <si>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</si>
  <si>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</si>
  <si>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</si>
  <si>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</si>
  <si>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</si>
  <si>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</si>
  <si>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</si>
  <si>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</si>
  <si>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</si>
  <si>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</si>
  <si>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</si>
  <si>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</si>
  <si>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</si>
  <si>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</si>
  <si>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</si>
  <si>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</si>
  <si>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</si>
  <si>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</si>
  <si>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</si>
  <si>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</si>
  <si>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</si>
  <si>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</si>
  <si>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</si>
  <si>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</si>
  <si>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</si>
  <si>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</si>
  <si>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</si>
  <si>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</si>
  <si>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</si>
  <si>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</si>
  <si>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</si>
  <si>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</si>
  <si>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</si>
  <si>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</si>
  <si>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</si>
  <si>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</si>
  <si>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</si>
  <si>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</si>
  <si>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</si>
  <si>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</si>
  <si>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</si>
  <si>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</si>
  <si>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</si>
  <si>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</si>
  <si>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</si>
  <si>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</si>
  <si>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</si>
  <si>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</si>
  <si>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</si>
  <si>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</si>
  <si>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</si>
  <si>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</si>
  <si>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</si>
  <si>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</si>
  <si>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</si>
  <si>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</si>
  <si>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</si>
  <si>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</si>
  <si>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</si>
  <si>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</si>
  <si>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</si>
  <si>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</si>
  <si>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</si>
  <si>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</si>
  <si>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</si>
  <si>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</si>
  <si>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</si>
  <si>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</si>
  <si>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</si>
  <si>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</si>
  <si>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</si>
  <si>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</si>
  <si>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</si>
  <si>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</si>
  <si>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</si>
  <si>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</si>
  <si>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</si>
  <si>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</si>
  <si>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</si>
  <si>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</si>
  <si>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</si>
  <si>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</si>
  <si>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</si>
  <si>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</si>
  <si>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</si>
  <si>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</si>
  <si>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</si>
  <si>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</si>
  <si>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</si>
  <si>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</si>
  <si>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</si>
  <si>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</si>
  <si>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</si>
  <si>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</si>
  <si>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</si>
  <si>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</si>
  <si>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</si>
  <si>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</si>
  <si>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</si>
  <si>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</si>
  <si>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</si>
  <si>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</si>
  <si>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</si>
  <si>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</si>
  <si>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</si>
  <si>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</si>
  <si>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</si>
  <si>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</si>
  <si>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</si>
  <si>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</si>
  <si>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</si>
  <si>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</si>
  <si>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</si>
  <si>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</si>
  <si>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</si>
  <si>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</si>
  <si>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</si>
  <si>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</si>
  <si>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</si>
  <si>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</si>
  <si>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</si>
  <si>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</si>
  <si>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</si>
  <si>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</si>
  <si>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</si>
  <si>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</si>
  <si>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</si>
  <si>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</si>
  <si>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</si>
  <si>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</si>
  <si>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</si>
  <si>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</si>
  <si>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</si>
  <si>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</si>
  <si>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</si>
  <si>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</si>
  <si>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</si>
  <si>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</si>
  <si>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</si>
  <si>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</si>
  <si>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</si>
  <si>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</si>
  <si>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</si>
  <si>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</si>
  <si>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</si>
  <si>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</si>
  <si>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</si>
  <si>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</si>
  <si>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</si>
  <si>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</si>
  <si>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</si>
  <si>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</si>
  <si>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</si>
  <si>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</si>
  <si>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</si>
  <si>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</si>
  <si>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</si>
  <si>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</si>
  <si>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</si>
  <si>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</si>
  <si>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</si>
  <si>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</si>
  <si>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</si>
  <si>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</si>
  <si>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</si>
  <si>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</si>
  <si>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</si>
  <si>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</si>
  <si>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</si>
  <si>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</si>
  <si>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</si>
  <si>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</si>
  <si>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</si>
  <si>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</si>
  <si>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</si>
  <si>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</si>
  <si>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</si>
  <si>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</si>
  <si>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</si>
  <si>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</si>
  <si>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</si>
  <si>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</si>
  <si>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</si>
  <si>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</si>
  <si>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</si>
  <si>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</si>
  <si>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</si>
  <si>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</si>
  <si>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</si>
  <si>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</si>
  <si>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</si>
  <si>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</si>
  <si>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</si>
  <si>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</si>
  <si>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</si>
  <si>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</si>
  <si>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</si>
  <si>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</si>
  <si>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</si>
  <si>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</si>
  <si>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</si>
  <si>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</si>
  <si>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</si>
  <si>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</si>
  <si>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</si>
  <si>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</si>
  <si>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</si>
  <si>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</si>
  <si>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</si>
  <si>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</si>
  <si>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</si>
  <si>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</si>
  <si>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</si>
  <si>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</si>
  <si>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</si>
  <si>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</si>
  <si>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</si>
  <si>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</si>
  <si>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</si>
  <si>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</si>
  <si>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</si>
  <si>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</si>
  <si>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</si>
  <si>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</si>
  <si>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</si>
  <si>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</si>
  <si>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</si>
  <si>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</si>
  <si>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</si>
  <si>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</si>
  <si>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</si>
  <si>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</si>
  <si>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</si>
  <si>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</si>
  <si>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</si>
  <si>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</si>
  <si>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</si>
  <si>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</si>
  <si>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</si>
  <si>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</si>
  <si>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</si>
  <si>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</si>
  <si>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</si>
  <si>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</si>
  <si>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</si>
  <si>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</si>
  <si>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</si>
  <si>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</si>
  <si>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</si>
  <si>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</si>
  <si>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</si>
  <si>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</si>
  <si>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</si>
  <si>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</si>
  <si>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</si>
  <si>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</si>
  <si>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</si>
  <si>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</si>
  <si>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</si>
  <si>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</si>
  <si>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</si>
  <si>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</si>
  <si>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</si>
  <si>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</si>
  <si>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</si>
  <si>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</si>
  <si>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</si>
  <si>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</si>
  <si>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</si>
  <si>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</si>
  <si>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</si>
  <si>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</si>
  <si>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</si>
  <si>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</si>
  <si>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</si>
  <si>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</si>
  <si>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</si>
  <si>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</si>
  <si>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</si>
  <si>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</si>
  <si>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</si>
  <si>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</si>
  <si>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</si>
  <si>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</si>
  <si>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</si>
  <si>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</si>
  <si>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</si>
  <si>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</si>
  <si>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</si>
  <si>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</si>
  <si>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</si>
  <si>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</si>
  <si>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</si>
  <si>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</si>
  <si>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</si>
  <si>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</si>
  <si>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</si>
  <si>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</si>
  <si>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</si>
  <si>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</si>
  <si>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</si>
  <si>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</si>
  <si>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</si>
  <si>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</si>
  <si>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</si>
  <si>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</si>
  <si>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</si>
  <si>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</si>
  <si>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</si>
  <si>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</si>
  <si>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</si>
  <si>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</si>
  <si>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</si>
  <si>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</si>
  <si>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</si>
  <si>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</si>
  <si>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</si>
  <si>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</si>
  <si>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</si>
  <si>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</si>
  <si>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</si>
  <si>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</si>
  <si>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</si>
  <si>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</si>
  <si>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</si>
  <si>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</si>
  <si>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</si>
  <si>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</si>
  <si>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</si>
  <si>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</si>
  <si>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</si>
  <si>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</si>
  <si>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</si>
  <si>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</si>
  <si>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</si>
  <si>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</si>
  <si>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</si>
  <si>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</si>
  <si>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</si>
  <si>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</si>
  <si>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</si>
  <si>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</si>
  <si>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</si>
  <si>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</si>
  <si>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</si>
  <si>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</si>
  <si>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</si>
  <si>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</si>
  <si>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</si>
  <si>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</si>
  <si>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</si>
  <si>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</si>
  <si>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</si>
  <si>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</si>
  <si>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</si>
  <si>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</si>
  <si>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</si>
  <si>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</si>
  <si>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</si>
  <si>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</si>
  <si>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</si>
  <si>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</si>
  <si>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</si>
  <si>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</si>
  <si>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</si>
  <si>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</si>
  <si>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</si>
  <si>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</si>
  <si>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</si>
  <si>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</si>
  <si>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</si>
  <si>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</si>
  <si>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</si>
  <si>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</si>
  <si>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</si>
  <si>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</si>
  <si>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</si>
  <si>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</si>
  <si>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</si>
  <si>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</si>
  <si>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</si>
  <si>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</si>
  <si>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</si>
  <si>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</si>
  <si>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</si>
  <si>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</si>
  <si>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</si>
  <si>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</si>
  <si>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</si>
  <si>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</si>
  <si>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</si>
  <si>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</si>
  <si>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</si>
  <si>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</si>
  <si>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</si>
  <si>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</si>
  <si>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</si>
  <si>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</si>
  <si>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</si>
  <si>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</si>
  <si>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</si>
  <si>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</si>
  <si>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</si>
  <si>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</si>
  <si>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</si>
  <si>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</si>
  <si>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</si>
  <si>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</si>
  <si>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</si>
  <si>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</si>
  <si>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</si>
  <si>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</si>
  <si>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</si>
  <si>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</si>
  <si>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</si>
  <si>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</si>
  <si>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</si>
  <si>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</si>
  <si>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</si>
  <si>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</si>
  <si>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</si>
  <si>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</si>
  <si>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</si>
  <si>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</si>
  <si>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</si>
  <si>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</si>
  <si>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</si>
  <si>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</si>
  <si>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</si>
  <si>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</si>
  <si>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</si>
  <si>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</si>
  <si>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</si>
  <si>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</si>
  <si>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</si>
  <si>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</si>
  <si>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</si>
  <si>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</si>
  <si>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</si>
  <si>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</si>
  <si>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</si>
  <si>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</si>
  <si>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</si>
  <si>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</si>
  <si>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</si>
  <si>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</si>
  <si>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</si>
  <si>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</si>
  <si>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</si>
  <si>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</si>
  <si>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</si>
  <si>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</si>
  <si>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</si>
  <si>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</si>
  <si>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</si>
  <si>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</si>
  <si>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</si>
  <si>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</si>
  <si>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</si>
  <si>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</si>
  <si>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</si>
  <si>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</si>
  <si>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</si>
  <si>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</si>
  <si>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</si>
  <si>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</si>
  <si>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</si>
  <si>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</si>
  <si>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</si>
  <si>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</si>
  <si>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</si>
  <si>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</si>
  <si>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</si>
  <si>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</si>
  <si>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</si>
  <si>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</si>
  <si>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</si>
  <si>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</si>
  <si>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</si>
  <si>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</si>
  <si>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</si>
  <si>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</si>
  <si>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</si>
  <si>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</si>
  <si>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</si>
  <si>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</si>
  <si>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</si>
  <si>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</si>
  <si>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</si>
  <si>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</si>
  <si>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</si>
  <si>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</si>
  <si>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</si>
  <si>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</si>
  <si>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</si>
  <si>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</si>
  <si>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</si>
  <si>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</si>
  <si>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</si>
  <si>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</si>
  <si>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</si>
  <si>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</si>
  <si>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</si>
  <si>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</si>
  <si>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</si>
  <si>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</si>
  <si>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</si>
  <si>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</si>
  <si>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</si>
  <si>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</si>
  <si>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</si>
  <si>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</si>
  <si>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</si>
  <si>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</si>
  <si>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</si>
  <si>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</si>
  <si>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</si>
  <si>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</si>
  <si>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</si>
  <si>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</si>
  <si>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</si>
  <si>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</si>
  <si>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</si>
  <si>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</si>
  <si>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</si>
  <si>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</si>
  <si>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</si>
  <si>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</si>
  <si>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</si>
  <si>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</si>
  <si>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</si>
  <si>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</si>
  <si>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</si>
  <si>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</si>
  <si>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</si>
  <si>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</si>
  <si>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</si>
  <si>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</si>
  <si>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</si>
  <si>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</si>
  <si>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</si>
  <si>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</si>
  <si>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</si>
  <si>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</si>
  <si>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</si>
  <si>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</si>
  <si>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</si>
  <si>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</si>
  <si>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</si>
  <si>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</si>
  <si>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</si>
  <si>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</si>
  <si>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</si>
  <si>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</si>
  <si>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</si>
  <si>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</si>
  <si>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</si>
  <si>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</si>
  <si>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</si>
  <si>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</si>
  <si>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</si>
  <si>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</si>
  <si>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</si>
  <si>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</si>
  <si>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</si>
  <si>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</si>
  <si>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</si>
  <si>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</si>
  <si>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</si>
  <si>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</si>
  <si>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</si>
  <si>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</si>
  <si>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</si>
  <si>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</si>
  <si>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</si>
  <si>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</si>
  <si>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</si>
  <si>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</si>
  <si>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</si>
  <si>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</si>
  <si>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</si>
  <si>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</si>
  <si>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</si>
  <si>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</si>
  <si>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</si>
  <si>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</si>
  <si>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</si>
  <si>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</si>
  <si>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</si>
  <si>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</si>
  <si>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</si>
  <si>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</si>
  <si>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</si>
  <si>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</si>
  <si>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</si>
  <si>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</si>
  <si>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</si>
  <si>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</si>
  <si>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</si>
  <si>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</si>
  <si>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</si>
  <si>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</si>
  <si>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</si>
  <si>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</si>
  <si>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</si>
  <si>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</si>
  <si>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</si>
  <si>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</si>
  <si>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</si>
  <si>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</si>
  <si>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</si>
  <si>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</si>
  <si>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</si>
  <si>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</si>
  <si>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</si>
  <si>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</si>
  <si>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</si>
  <si>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</si>
  <si>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</si>
  <si>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</si>
  <si>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</si>
  <si>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</si>
  <si>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</si>
  <si>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</si>
  <si>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</si>
  <si>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</si>
  <si>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</si>
  <si>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</si>
  <si>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</si>
  <si>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</si>
  <si>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</si>
  <si>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</si>
  <si>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</si>
  <si>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</si>
  <si>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</si>
  <si>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</si>
  <si>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</si>
  <si>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</si>
  <si>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</si>
  <si>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</si>
  <si>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</si>
  <si>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</si>
  <si>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</si>
  <si>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</si>
  <si>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</si>
  <si>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</si>
  <si>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</si>
  <si>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</si>
  <si>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</si>
  <si>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</si>
  <si>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</si>
  <si>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</si>
  <si>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</si>
  <si>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</si>
  <si>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</si>
  <si>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</si>
  <si>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</si>
  <si>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</si>
  <si>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</si>
  <si>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</si>
  <si>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</si>
  <si>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</si>
  <si>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</si>
  <si>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</si>
  <si>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</si>
  <si>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</si>
  <si>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</si>
  <si>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</si>
  <si>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</si>
  <si>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</si>
  <si>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</si>
  <si>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</si>
  <si>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</si>
  <si>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</si>
  <si>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</si>
  <si>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</si>
  <si>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</si>
  <si>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</si>
  <si>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</si>
  <si>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</si>
  <si>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</si>
  <si>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</si>
  <si>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</si>
  <si>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</si>
  <si>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</si>
  <si>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</si>
  <si>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</si>
  <si>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</si>
  <si>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</si>
  <si>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</si>
  <si>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</si>
  <si>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</si>
  <si>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</si>
  <si>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</si>
  <si>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</si>
  <si>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</si>
  <si>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</si>
  <si>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</si>
  <si>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</si>
  <si>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</si>
  <si>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</si>
  <si>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</si>
  <si>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</si>
  <si>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</si>
  <si>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</si>
  <si>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</si>
  <si>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</si>
  <si>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</si>
  <si>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</si>
  <si>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</si>
  <si>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</si>
  <si>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</si>
  <si>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</si>
  <si>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</si>
  <si>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</si>
  <si>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</si>
  <si>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</si>
  <si>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</si>
  <si>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</si>
  <si>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</si>
  <si>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</si>
  <si>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</si>
  <si>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</si>
  <si>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</si>
  <si>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</si>
  <si>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</si>
  <si>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</si>
  <si>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</si>
  <si>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</si>
  <si>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</si>
  <si>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</si>
  <si>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</si>
  <si>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</si>
  <si>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</si>
  <si>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</si>
  <si>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</si>
  <si>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</si>
  <si>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</si>
  <si>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</si>
  <si>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</si>
  <si>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</si>
  <si>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</si>
  <si>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</si>
  <si>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</si>
  <si>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</si>
  <si>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</si>
  <si>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</si>
  <si>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</si>
  <si>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</si>
  <si>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</si>
  <si>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</si>
  <si>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</si>
  <si>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</si>
  <si>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</si>
  <si>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</si>
  <si>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</si>
  <si>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</si>
  <si>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</si>
  <si>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</si>
  <si>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</si>
  <si>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</si>
  <si>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</si>
  <si>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</si>
  <si>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</si>
  <si>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</si>
  <si>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</si>
  <si>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</si>
  <si>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</si>
  <si>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</si>
  <si>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</si>
  <si>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</si>
  <si>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</si>
  <si>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</si>
  <si>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</si>
  <si>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</si>
  <si>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</si>
  <si>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</si>
  <si>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</si>
  <si>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</si>
  <si>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</si>
  <si>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</si>
  <si>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</si>
  <si>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</si>
  <si>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</si>
  <si>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</si>
  <si>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</si>
  <si>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</si>
  <si>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</si>
  <si>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</si>
  <si>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</si>
  <si>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</si>
  <si>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</si>
  <si>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</si>
  <si>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</si>
  <si>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</si>
  <si>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</si>
  <si>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</si>
  <si>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</si>
  <si>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</si>
  <si>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</si>
  <si>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</si>
  <si>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</si>
  <si>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</si>
  <si>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</si>
  <si>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</si>
  <si>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</si>
  <si>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</si>
  <si>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</si>
  <si>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</si>
  <si>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</si>
  <si>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</si>
  <si>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</si>
  <si>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</si>
  <si>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</si>
  <si>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</si>
  <si>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</si>
  <si>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</si>
  <si>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</si>
  <si>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</si>
  <si>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</si>
  <si>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</si>
  <si>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</si>
  <si>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</si>
  <si>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</si>
  <si>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</si>
  <si>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</si>
  <si>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</si>
  <si>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</si>
  <si>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</si>
  <si>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</si>
  <si>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</si>
  <si>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</si>
  <si>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</si>
  <si>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</si>
  <si>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</si>
  <si>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</si>
  <si>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</si>
  <si>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</si>
  <si>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</si>
  <si>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</si>
  <si>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</si>
  <si>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</si>
  <si>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</si>
  <si>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</si>
  <si>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</si>
  <si>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</si>
  <si>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</si>
  <si>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</si>
  <si>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</si>
  <si>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</si>
  <si>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</si>
  <si>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</si>
  <si>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</si>
  <si>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</si>
  <si>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</si>
  <si>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</si>
  <si>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</si>
  <si>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</si>
  <si>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</si>
  <si>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</si>
  <si>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</si>
  <si>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</si>
  <si>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</si>
  <si>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</si>
  <si>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</si>
  <si>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</si>
  <si>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</si>
  <si>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</si>
  <si>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</si>
  <si>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</si>
  <si>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</si>
  <si>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</si>
  <si>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</si>
  <si>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</si>
  <si>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</si>
  <si>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</si>
  <si>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</si>
  <si>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</si>
  <si>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</si>
  <si>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</si>
  <si>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</si>
  <si>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</si>
  <si>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</si>
  <si>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</si>
  <si>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</si>
  <si>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</si>
  <si>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</si>
  <si>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</si>
  <si>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</si>
  <si>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</si>
  <si>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</si>
  <si>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</si>
  <si>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</si>
  <si>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</si>
  <si>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</si>
  <si>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</si>
  <si>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</si>
  <si>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</si>
  <si>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</si>
  <si>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</si>
  <si>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</si>
  <si>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</si>
  <si>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</si>
  <si>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</si>
  <si>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</si>
  <si>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</si>
  <si>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</si>
  <si>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</si>
  <si>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</si>
  <si>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</si>
  <si>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</si>
  <si>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</si>
  <si>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</si>
  <si>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</si>
  <si>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</si>
  <si>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</si>
  <si>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</si>
  <si>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</si>
  <si>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</si>
  <si>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</si>
  <si>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</si>
  <si>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</si>
  <si>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</si>
  <si>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</si>
  <si>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</si>
  <si>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</si>
  <si>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</si>
  <si>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</si>
  <si>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</si>
  <si>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</si>
  <si>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</si>
  <si>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</si>
  <si>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</si>
  <si>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</si>
  <si>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</si>
  <si>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</si>
  <si>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</si>
  <si>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</si>
  <si>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</si>
  <si>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</si>
  <si>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</si>
  <si>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</si>
  <si>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</si>
  <si>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</si>
  <si>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</si>
  <si>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</si>
  <si>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</si>
  <si>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</si>
  <si>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</si>
  <si>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</si>
  <si>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</si>
  <si>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</si>
  <si>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</si>
  <si>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</si>
  <si>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</si>
  <si>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</si>
  <si>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</si>
  <si>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</si>
  <si>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</si>
  <si>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</si>
  <si>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</si>
  <si>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</si>
  <si>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</si>
  <si>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</si>
  <si>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</si>
  <si>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</si>
  <si>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</si>
  <si>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</si>
  <si>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</si>
  <si>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</si>
  <si>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</si>
  <si>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</si>
  <si>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</si>
  <si>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</si>
  <si>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</si>
  <si>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</si>
  <si>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</si>
  <si>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</si>
  <si>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</si>
  <si>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</si>
  <si>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</si>
  <si>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</si>
  <si>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</si>
  <si>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</si>
  <si>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</si>
  <si>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</si>
  <si>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</si>
  <si>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</si>
  <si>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</si>
  <si>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</si>
  <si>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</si>
  <si>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</si>
  <si>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</si>
  <si>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</si>
  <si>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</si>
  <si>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</si>
  <si>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</si>
  <si>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</si>
  <si>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</si>
  <si>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</si>
  <si>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</si>
  <si>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</si>
  <si>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</si>
  <si>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</si>
  <si>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</si>
  <si>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</si>
  <si>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</si>
  <si>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</si>
  <si>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</si>
  <si>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</si>
  <si>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</si>
  <si>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</si>
  <si>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</si>
  <si>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</si>
  <si>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</si>
  <si>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</si>
  <si>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</si>
  <si>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</si>
  <si>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</si>
  <si>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</si>
  <si>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</si>
  <si>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</si>
  <si>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</si>
  <si>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</si>
  <si>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</si>
  <si>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</si>
  <si>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</si>
  <si>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</si>
  <si>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</si>
  <si>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</si>
  <si>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</si>
  <si>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</si>
  <si>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</si>
  <si>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</si>
  <si>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</si>
  <si>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</si>
  <si>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</si>
  <si>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</si>
  <si>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</si>
  <si>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</si>
  <si>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</si>
  <si>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</si>
  <si>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</si>
  <si>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</si>
  <si>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</si>
  <si>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</si>
  <si>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</si>
  <si>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</si>
  <si>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</si>
  <si>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</si>
  <si>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</si>
  <si>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</si>
  <si>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</si>
  <si>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</si>
  <si>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</si>
  <si>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</si>
  <si>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</si>
  <si>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</si>
  <si>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</si>
  <si>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</si>
  <si>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</si>
  <si>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</si>
  <si>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</si>
  <si>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</si>
  <si>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</si>
  <si>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</si>
  <si>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</si>
  <si>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</si>
  <si>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</si>
  <si>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</si>
  <si>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</si>
  <si>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</si>
  <si>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</si>
  <si>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</si>
  <si>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</si>
  <si>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</si>
  <si>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</si>
  <si>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</si>
  <si>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</si>
  <si>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</si>
  <si>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</si>
  <si>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</si>
  <si>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</si>
  <si>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</si>
  <si>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</si>
  <si>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</si>
  <si>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</si>
  <si>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</si>
  <si>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</si>
  <si>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</si>
  <si>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</si>
  <si>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</si>
  <si>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</si>
  <si>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</si>
  <si>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</si>
  <si>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</si>
  <si>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</si>
  <si>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</si>
  <si>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</si>
  <si>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</si>
  <si>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</si>
  <si>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</si>
  <si>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</si>
  <si>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</si>
  <si>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</si>
  <si>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</si>
  <si>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</si>
  <si>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</si>
  <si>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</si>
  <si>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</si>
  <si>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</si>
  <si>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</si>
  <si>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</si>
  <si>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</si>
  <si>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</si>
  <si>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</si>
  <si>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</si>
  <si>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</si>
  <si>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</si>
  <si>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</si>
  <si>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</si>
  <si>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</si>
  <si>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</si>
  <si>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</si>
  <si>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</si>
  <si>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</si>
  <si>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</si>
  <si>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</si>
  <si>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</si>
  <si>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</si>
  <si>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</si>
  <si>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</si>
  <si>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</si>
  <si>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</si>
  <si>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</si>
  <si>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</si>
  <si>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</si>
  <si>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</si>
  <si>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</si>
  <si>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</si>
  <si>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</si>
  <si>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</si>
  <si>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</si>
  <si>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</si>
  <si>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</si>
  <si>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</si>
  <si>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</si>
  <si>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</si>
  <si>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</si>
  <si>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</si>
  <si>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</si>
  <si>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</si>
  <si>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</si>
  <si>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</si>
  <si>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</si>
  <si>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</si>
  <si>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</si>
  <si>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</si>
  <si>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</si>
  <si>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</si>
  <si>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</si>
  <si>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</si>
  <si>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</si>
  <si>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</si>
  <si>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</si>
  <si>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</si>
  <si>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</si>
  <si>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</si>
  <si>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</si>
  <si>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</si>
  <si>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</si>
  <si>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</si>
  <si>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</si>
  <si>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</si>
  <si>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</si>
  <si>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</si>
  <si>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</si>
  <si>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</si>
  <si>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</si>
  <si>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</si>
  <si>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</si>
  <si>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</si>
  <si>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</si>
  <si>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</si>
  <si>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</si>
  <si>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</si>
  <si>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</si>
  <si>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</si>
  <si>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</si>
  <si>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</si>
  <si>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</si>
  <si>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</si>
  <si>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</si>
  <si>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</si>
  <si>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</si>
  <si>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</si>
  <si>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</si>
  <si>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</si>
  <si>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</si>
  <si>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</si>
  <si>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</si>
  <si>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</si>
  <si>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</si>
  <si>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</si>
  <si>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</si>
  <si>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</si>
  <si>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</si>
  <si>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</si>
  <si>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</si>
  <si>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</si>
  <si>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</si>
  <si>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</si>
  <si>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</si>
  <si>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</si>
  <si>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</si>
  <si>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</si>
  <si>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</si>
  <si>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</si>
  <si>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</si>
  <si>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</si>
  <si>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</si>
  <si>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</si>
  <si>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</si>
  <si>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</si>
  <si>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</si>
  <si>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</si>
  <si>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</si>
  <si>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</si>
  <si>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</si>
  <si>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</si>
  <si>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</si>
  <si>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</si>
  <si>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</si>
  <si>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</si>
  <si>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</si>
  <si>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</si>
  <si>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</si>
  <si>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</si>
  <si>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</si>
  <si>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</si>
  <si>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</si>
  <si>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</si>
  <si>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</si>
  <si>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</si>
  <si>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</si>
  <si>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</si>
  <si>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</si>
  <si>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</si>
  <si>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</si>
  <si>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</si>
  <si>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</si>
  <si>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</si>
  <si>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</si>
  <si>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</si>
  <si>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</si>
  <si>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</si>
  <si>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</si>
  <si>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</si>
  <si>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</si>
  <si>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</si>
  <si>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</si>
  <si>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</si>
  <si>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</si>
  <si>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</si>
  <si>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</si>
  <si>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</si>
  <si>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</si>
  <si>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</si>
  <si>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</si>
  <si>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</si>
  <si>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</si>
  <si>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</si>
  <si>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</si>
  <si>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</si>
  <si>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</si>
  <si>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</si>
  <si>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</si>
  <si>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</si>
  <si>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</si>
  <si>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</si>
  <si>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</si>
  <si>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</si>
  <si>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</si>
  <si>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</si>
  <si>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</si>
  <si>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</si>
  <si>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</si>
  <si>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</si>
  <si>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</si>
  <si>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</si>
  <si>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</si>
  <si>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</si>
  <si>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</si>
  <si>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</si>
  <si>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</si>
  <si>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</si>
  <si>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</si>
  <si>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</si>
  <si>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</si>
  <si>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</si>
  <si>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</si>
  <si>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</si>
  <si>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</si>
  <si>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</si>
  <si>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</si>
  <si>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</si>
  <si>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</si>
  <si>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</si>
  <si>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</si>
  <si>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</si>
  <si>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</si>
  <si>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</si>
  <si>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</si>
  <si>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</si>
  <si>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</si>
  <si>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</si>
  <si>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</si>
  <si>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</si>
  <si>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</si>
  <si>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</si>
  <si>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</si>
  <si>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</si>
  <si>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</si>
  <si>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</si>
  <si>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</si>
  <si>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</si>
  <si>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</si>
  <si>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</si>
  <si>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</si>
  <si>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</si>
  <si>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</si>
  <si>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</si>
  <si>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</si>
  <si>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</si>
  <si>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</si>
  <si>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</si>
  <si>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</si>
  <si>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</si>
  <si>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</si>
  <si>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</si>
  <si>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</si>
  <si>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</si>
  <si>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</si>
  <si>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</si>
  <si>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</si>
  <si>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</si>
  <si>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</si>
  <si>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</si>
  <si>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</si>
  <si>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</si>
  <si>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</si>
  <si>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</si>
  <si>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</si>
  <si>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</si>
  <si>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</si>
  <si>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</si>
  <si>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</si>
  <si>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</si>
  <si>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</si>
  <si>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</si>
  <si>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</si>
  <si>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</si>
  <si>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</si>
  <si>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</si>
  <si>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</si>
  <si>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</si>
  <si>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</si>
  <si>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</si>
  <si>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</si>
  <si>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</si>
  <si>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</si>
  <si>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</si>
  <si>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</si>
  <si>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</si>
  <si>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</si>
  <si>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</si>
  <si>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</si>
  <si>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</si>
  <si>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</si>
  <si>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</si>
  <si>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</si>
  <si>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</si>
  <si>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</si>
  <si>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</si>
  <si>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</si>
  <si>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</si>
  <si>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</si>
  <si>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</si>
  <si>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</si>
  <si>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</si>
  <si>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</si>
  <si>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</si>
  <si>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</si>
  <si>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</si>
  <si>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</si>
  <si>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</si>
  <si>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</si>
  <si>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</si>
  <si>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</si>
  <si>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</si>
  <si>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</si>
  <si>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</si>
  <si>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</si>
  <si>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</si>
  <si>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</si>
  <si>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</si>
  <si>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</si>
  <si>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</si>
  <si>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</si>
  <si>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</si>
  <si>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</si>
  <si>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</si>
  <si>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</si>
  <si>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</si>
  <si>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</si>
  <si>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</si>
  <si>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</si>
  <si>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</si>
  <si>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</si>
  <si>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</si>
  <si>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</si>
  <si>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</si>
  <si>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</si>
  <si>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</si>
  <si>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</si>
  <si>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</si>
  <si>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</si>
  <si>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</si>
  <si>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</si>
  <si>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</si>
  <si>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</si>
  <si>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</si>
  <si>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</si>
  <si>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</si>
  <si>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</si>
  <si>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</si>
  <si>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</si>
  <si>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</si>
  <si>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</si>
  <si>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</si>
  <si>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</si>
  <si>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</si>
  <si>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</si>
  <si>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</si>
  <si>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</si>
  <si>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</si>
  <si>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</si>
  <si>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</si>
  <si>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</si>
  <si>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</si>
  <si>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</si>
  <si>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</si>
  <si>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</si>
  <si>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</si>
  <si>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</si>
  <si>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</si>
  <si>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</si>
  <si>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</si>
  <si>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</si>
  <si>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</si>
  <si>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</si>
  <si>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</si>
  <si>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</si>
  <si>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</si>
  <si>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</si>
  <si>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</si>
  <si>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</si>
  <si>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</si>
  <si>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</si>
  <si>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</si>
  <si>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</si>
  <si>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</si>
  <si>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</si>
  <si>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</si>
  <si>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</si>
  <si>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</si>
  <si>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</si>
  <si>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</si>
  <si>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</si>
  <si>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</si>
  <si>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</si>
  <si>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</si>
  <si>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</si>
  <si>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</si>
  <si>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</si>
  <si>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</si>
  <si>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</si>
  <si>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</si>
  <si>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</si>
  <si>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</si>
  <si>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</si>
  <si>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</si>
  <si>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</si>
  <si>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</si>
  <si>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</si>
  <si>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</si>
  <si>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</si>
  <si>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</si>
  <si>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</si>
  <si>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</si>
  <si>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</si>
  <si>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</si>
  <si>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</si>
  <si>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</si>
  <si>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</si>
  <si>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</si>
  <si>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</si>
  <si>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</si>
  <si>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</si>
  <si>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</si>
  <si>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</si>
  <si>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</si>
  <si>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</si>
  <si>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</si>
  <si>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</si>
  <si>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</si>
  <si>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</si>
  <si>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</si>
  <si>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</si>
  <si>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</si>
  <si>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</si>
  <si>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</si>
  <si>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</si>
  <si>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</si>
  <si>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</si>
  <si>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</si>
  <si>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</si>
  <si>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</si>
  <si>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</si>
  <si>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</si>
  <si>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</si>
  <si>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</si>
  <si>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</si>
  <si>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</si>
  <si>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</si>
  <si>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</si>
  <si>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</si>
  <si>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</si>
  <si>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</si>
  <si>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</si>
  <si>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</si>
  <si>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</si>
  <si>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</si>
  <si>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</si>
  <si>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</si>
  <si>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</si>
  <si>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</si>
  <si>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</si>
  <si>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</si>
  <si>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</si>
  <si>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</si>
  <si>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</si>
  <si>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</si>
  <si>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</si>
  <si>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</si>
  <si>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</si>
  <si>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</si>
  <si>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</si>
  <si>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</si>
  <si>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</si>
  <si>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</si>
  <si>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</si>
  <si>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</si>
  <si>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</si>
  <si>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</si>
  <si>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</si>
  <si>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</si>
  <si>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</si>
  <si>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</si>
  <si>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</si>
  <si>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</si>
  <si>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</si>
  <si>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</si>
  <si>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</si>
  <si>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</si>
  <si>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</si>
  <si>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</si>
  <si>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</si>
  <si>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</si>
  <si>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</si>
  <si>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</si>
  <si>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</si>
  <si>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</si>
  <si>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</si>
  <si>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</si>
  <si>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</si>
  <si>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</si>
  <si>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</si>
  <si>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</si>
  <si>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</si>
  <si>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</si>
  <si>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</si>
  <si>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</si>
  <si>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</si>
  <si>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</si>
  <si>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</si>
  <si>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</si>
  <si>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</si>
  <si>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</si>
  <si>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</si>
  <si>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</si>
  <si>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</si>
  <si>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</si>
  <si>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</si>
  <si>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</si>
  <si>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</si>
  <si>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</si>
  <si>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</si>
  <si>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</si>
  <si>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</si>
  <si>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</si>
  <si>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</si>
  <si>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</si>
  <si>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</si>
  <si>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</si>
  <si>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</si>
  <si>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</si>
  <si>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</si>
  <si>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</si>
  <si>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</si>
  <si>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</si>
  <si>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</si>
  <si>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</si>
  <si>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</si>
  <si>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</si>
  <si>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</si>
  <si>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</si>
  <si>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</si>
  <si>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</si>
  <si>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</si>
  <si>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</si>
  <si>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</si>
  <si>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</si>
  <si>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</si>
  <si>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</si>
  <si>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</si>
  <si>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</si>
  <si>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</si>
  <si>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</si>
  <si>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</si>
  <si>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</si>
  <si>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</si>
  <si>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</si>
  <si>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</si>
  <si>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</si>
  <si>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</si>
  <si>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</si>
  <si>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</si>
  <si>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</si>
  <si>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</si>
  <si>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</si>
  <si>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</si>
  <si>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</si>
  <si>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</si>
  <si>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</si>
  <si>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</si>
  <si>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</si>
  <si>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</si>
  <si>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</si>
  <si>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</si>
  <si>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</si>
  <si>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</si>
  <si>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</si>
  <si>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</si>
  <si>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</si>
  <si>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</si>
  <si>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</si>
  <si>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</si>
  <si>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</si>
  <si>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</si>
  <si>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</si>
  <si>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</si>
  <si>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</si>
  <si>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</si>
  <si>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</si>
  <si>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</si>
  <si>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</si>
  <si>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</si>
  <si>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</si>
  <si>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</si>
  <si>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</si>
  <si>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</si>
  <si>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</si>
  <si>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</si>
  <si>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</si>
  <si>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</si>
  <si>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</si>
  <si>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</si>
  <si>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</si>
  <si>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</si>
  <si>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</si>
  <si>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</si>
  <si>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</si>
  <si>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</si>
  <si>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</si>
  <si>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</si>
  <si>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</si>
  <si>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</si>
  <si>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</si>
  <si>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</si>
  <si>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</si>
  <si>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</si>
  <si>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</si>
  <si>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</si>
  <si>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</si>
  <si>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</si>
  <si>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</si>
  <si>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</si>
  <si>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</si>
  <si>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</si>
  <si>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</si>
  <si>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</si>
  <si>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</si>
  <si>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</si>
  <si>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</si>
  <si>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</si>
  <si>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</si>
  <si>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</si>
  <si>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</si>
  <si>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</si>
  <si>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</si>
  <si>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</si>
  <si>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</si>
  <si>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</si>
  <si>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</si>
  <si>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</si>
  <si>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</si>
  <si>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</si>
  <si>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</si>
  <si>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</si>
  <si>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</si>
  <si>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</si>
  <si>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</si>
  <si>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</si>
  <si>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</si>
  <si>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</si>
  <si>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</si>
  <si>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</si>
  <si>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</si>
  <si>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</si>
  <si>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</si>
  <si>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</si>
  <si>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</si>
  <si>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</si>
  <si>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</si>
  <si>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</si>
  <si>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</si>
  <si>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</si>
  <si>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</si>
  <si>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</si>
  <si>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</si>
  <si>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</si>
  <si>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</si>
  <si>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</si>
  <si>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</si>
  <si>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</si>
  <si>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</si>
  <si>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</si>
  <si>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</si>
  <si>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</si>
  <si>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</si>
  <si>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</si>
  <si>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</si>
  <si>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</si>
  <si>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</si>
  <si>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</si>
  <si>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</si>
  <si>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</si>
  <si>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</si>
  <si>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</si>
  <si>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</si>
  <si>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</si>
  <si>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</si>
  <si>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</si>
  <si>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</si>
  <si>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</si>
  <si>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</si>
  <si>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</si>
  <si>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</si>
  <si>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</si>
  <si>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</si>
  <si>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</si>
  <si>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</si>
  <si>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</si>
  <si>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</si>
  <si>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</si>
  <si>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</si>
  <si>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</si>
  <si>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</si>
  <si>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</si>
  <si>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</si>
  <si>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</si>
  <si>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</si>
  <si>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</si>
  <si>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</si>
  <si>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</si>
  <si>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</si>
  <si>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</si>
  <si>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</si>
  <si>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</si>
  <si>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</si>
  <si>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</si>
  <si>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</si>
  <si>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</si>
  <si>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</si>
  <si>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</si>
  <si>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</si>
  <si>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</si>
  <si>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</si>
  <si>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</si>
  <si>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</si>
  <si>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</si>
  <si>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</si>
  <si>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</si>
  <si>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</si>
  <si>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</si>
  <si>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</si>
  <si>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</si>
  <si>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</si>
  <si>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</si>
  <si>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</si>
  <si>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</si>
  <si>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</si>
  <si>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</si>
  <si>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</si>
  <si>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</si>
  <si>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</si>
  <si>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</si>
  <si>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</si>
  <si>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</si>
  <si>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</si>
  <si>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</si>
  <si>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</si>
  <si>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</si>
  <si>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</si>
  <si>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</si>
  <si>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</si>
  <si>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</si>
  <si>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</si>
  <si>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</si>
  <si>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</si>
  <si>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</si>
  <si>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</si>
  <si>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</si>
  <si>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</si>
  <si>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</si>
  <si>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</si>
  <si>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</si>
  <si>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</si>
  <si>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</si>
  <si>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</si>
  <si>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</si>
  <si>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</si>
  <si>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</si>
  <si>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</si>
  <si>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</si>
  <si>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</si>
  <si>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</si>
  <si>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</si>
  <si>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</si>
  <si>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</si>
  <si>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</si>
  <si>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</si>
  <si>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</si>
  <si>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</si>
  <si>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</si>
  <si>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</si>
  <si>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</si>
  <si>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</si>
  <si>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</si>
  <si>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</si>
  <si>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</si>
  <si>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</si>
  <si>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</si>
  <si>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</si>
  <si>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</si>
  <si>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</si>
  <si>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</si>
  <si>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</si>
  <si>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</si>
  <si>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</si>
  <si>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</si>
  <si>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</si>
  <si>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</si>
  <si>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</si>
  <si>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</si>
  <si>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</si>
  <si>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</si>
  <si>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</si>
  <si>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</si>
  <si>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</si>
  <si>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</si>
  <si>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</si>
  <si>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</si>
  <si>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</si>
  <si>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</si>
  <si>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</si>
  <si>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</si>
  <si>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</si>
  <si>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</si>
  <si>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</si>
  <si>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</si>
  <si>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</si>
  <si>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</si>
  <si>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</si>
  <si>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</si>
  <si>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</si>
  <si>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</si>
  <si>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</si>
  <si>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</si>
  <si>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</si>
  <si>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</si>
  <si>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</si>
  <si>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</si>
  <si>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</si>
  <si>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</si>
  <si>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</si>
  <si>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</si>
  <si>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</si>
  <si>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</si>
  <si>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</si>
  <si>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</si>
  <si>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</si>
  <si>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</si>
  <si>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</si>
  <si>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</si>
  <si>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</si>
  <si>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</si>
  <si>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</si>
  <si>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</si>
  <si>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</si>
  <si>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</si>
  <si>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</si>
  <si>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</si>
  <si>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</si>
  <si>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</si>
  <si>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</si>
  <si>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</si>
  <si>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</si>
  <si>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</si>
  <si>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</si>
  <si>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</si>
  <si>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</si>
  <si>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</si>
  <si>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</si>
  <si>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</si>
  <si>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</si>
  <si>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</si>
  <si>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</si>
  <si>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</si>
  <si>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</si>
  <si>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</si>
  <si>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</si>
  <si>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</si>
  <si>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</si>
  <si>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</si>
  <si>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</si>
  <si>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</si>
  <si>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</si>
  <si>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</si>
  <si>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</si>
  <si>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</si>
  <si>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</si>
  <si>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</si>
  <si>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</si>
  <si>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</si>
  <si>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</si>
  <si>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</si>
  <si>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</si>
  <si>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</si>
  <si>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</si>
  <si>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</si>
  <si>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</si>
  <si>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</si>
  <si>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</si>
  <si>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</si>
  <si>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</si>
  <si>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</si>
  <si>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</si>
  <si>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</si>
  <si>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</si>
  <si>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</si>
  <si>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</si>
  <si>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</si>
  <si>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</si>
  <si>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</si>
  <si>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</si>
  <si>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</si>
  <si>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</si>
  <si>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</si>
  <si>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</si>
  <si>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</si>
  <si>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</si>
  <si>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</si>
  <si>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</si>
  <si>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</si>
  <si>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</si>
  <si>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</si>
  <si>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</si>
  <si>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</si>
  <si>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</si>
  <si>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</si>
  <si>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</si>
  <si>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</si>
  <si>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</si>
  <si>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</si>
  <si>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</si>
  <si>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</si>
  <si>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</si>
  <si>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</si>
  <si>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</si>
  <si>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</si>
  <si>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</si>
  <si>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</si>
  <si>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</si>
  <si>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</si>
  <si>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</si>
  <si>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</si>
  <si>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</si>
  <si>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</si>
  <si>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</si>
  <si>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</si>
  <si>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</si>
  <si>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</si>
  <si>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</si>
  <si>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</si>
  <si>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</si>
  <si>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</si>
  <si>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</si>
  <si>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</si>
  <si>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</si>
  <si>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</si>
  <si>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</si>
  <si>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</si>
  <si>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</si>
  <si>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</si>
  <si>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</si>
  <si>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</si>
  <si>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</si>
  <si>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</si>
  <si>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</si>
  <si>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</si>
  <si>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</si>
  <si>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</si>
  <si>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</si>
  <si>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</si>
  <si>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</si>
  <si>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</si>
  <si>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</si>
  <si>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</si>
  <si>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</si>
  <si>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</si>
  <si>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</si>
  <si>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</si>
  <si>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</si>
  <si>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</si>
  <si>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</si>
  <si>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</si>
  <si>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</si>
  <si>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</si>
  <si>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</si>
  <si>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</si>
  <si>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</si>
  <si>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</si>
  <si>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</si>
  <si>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</si>
  <si>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</si>
  <si>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</si>
  <si>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</si>
  <si>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</si>
  <si>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</si>
  <si>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</si>
  <si>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</si>
  <si>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</si>
  <si>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</si>
  <si>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</si>
  <si>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</si>
  <si>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</si>
  <si>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</si>
  <si>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</si>
  <si>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</si>
  <si>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</si>
  <si>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</si>
  <si>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</si>
  <si>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</si>
  <si>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</si>
  <si>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</si>
  <si>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</si>
  <si>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</si>
  <si>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</si>
  <si>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</si>
  <si>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</si>
  <si>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</si>
  <si>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</si>
  <si>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</si>
  <si>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</si>
  <si>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</si>
  <si>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</si>
  <si>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</si>
  <si>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</si>
  <si>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</si>
  <si>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</si>
  <si>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</si>
  <si>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</si>
  <si>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</si>
  <si>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</si>
  <si>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</si>
  <si>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</si>
  <si>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</si>
  <si>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</si>
  <si>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</si>
  <si>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</si>
  <si>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</si>
  <si>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</si>
  <si>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</si>
  <si>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</si>
  <si>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</si>
  <si>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</si>
  <si>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</si>
  <si>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</si>
  <si>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</si>
  <si>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</si>
  <si>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</si>
  <si>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</si>
  <si>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</si>
  <si>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</si>
  <si>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</si>
  <si>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</si>
  <si>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</si>
  <si>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</si>
  <si>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</si>
  <si>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</si>
  <si>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</si>
  <si>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</si>
  <si>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</si>
  <si>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</si>
  <si>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</si>
  <si>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</si>
  <si>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</si>
  <si>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</si>
  <si>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</si>
  <si>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</si>
  <si>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</si>
  <si>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</si>
  <si>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</si>
  <si>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</si>
  <si>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</si>
  <si>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</si>
  <si>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</si>
  <si>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</si>
  <si>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</si>
  <si>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</si>
  <si>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</si>
  <si>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</si>
  <si>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</si>
  <si>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</si>
  <si>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</si>
  <si>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</si>
  <si>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</si>
  <si>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</si>
  <si>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</si>
  <si>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</si>
  <si>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</si>
  <si>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</si>
  <si>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</si>
  <si>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</si>
  <si>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</si>
  <si>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</si>
  <si>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</si>
  <si>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</si>
  <si>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</si>
  <si>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</si>
  <si>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</si>
  <si>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</si>
  <si>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</si>
  <si>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</si>
  <si>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</si>
  <si>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</si>
  <si>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</si>
  <si>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</si>
  <si>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</si>
  <si>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</si>
  <si>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</si>
  <si>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</si>
  <si>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</si>
  <si>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</si>
  <si>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</si>
  <si>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</si>
  <si>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</si>
  <si>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</si>
  <si>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</si>
  <si>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</si>
  <si>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</si>
  <si>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</si>
  <si>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</si>
  <si>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</si>
  <si>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</si>
  <si>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</si>
  <si>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</si>
  <si>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</si>
  <si>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</si>
  <si>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</si>
  <si>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</si>
  <si>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</si>
  <si>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</si>
  <si>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</si>
  <si>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</si>
  <si>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</si>
  <si>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</si>
  <si>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</si>
  <si>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</si>
  <si>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</si>
  <si>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</si>
  <si>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</si>
  <si>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</si>
  <si>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</si>
  <si>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</si>
  <si>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</si>
  <si>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</si>
  <si>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</si>
  <si>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</si>
  <si>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</si>
  <si>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</si>
  <si>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</si>
  <si>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</si>
  <si>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</si>
  <si>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</si>
  <si>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</si>
  <si>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</si>
  <si>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</si>
  <si>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</si>
  <si>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</si>
  <si>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</si>
  <si>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</si>
  <si>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</si>
  <si>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</si>
  <si>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</si>
  <si>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</si>
  <si>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</si>
  <si>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</si>
  <si>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</si>
  <si>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</si>
  <si>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</si>
  <si>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</si>
  <si>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</si>
  <si>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</si>
  <si>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</si>
  <si>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</si>
  <si>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</si>
  <si>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</si>
  <si>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</si>
  <si>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</si>
  <si>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</si>
  <si>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</si>
  <si>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</si>
  <si>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</si>
  <si>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</si>
  <si>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</si>
  <si>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</si>
  <si>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</si>
  <si>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</si>
  <si>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</si>
  <si>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</si>
  <si>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</si>
  <si>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</si>
  <si>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</si>
  <si>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</si>
  <si>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</si>
  <si>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</si>
  <si>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</si>
  <si>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</si>
  <si>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</si>
  <si>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</si>
  <si>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</si>
  <si>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</si>
  <si>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</si>
  <si>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</si>
  <si>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</si>
  <si>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</si>
  <si>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</si>
  <si>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</si>
  <si>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</si>
  <si>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</si>
  <si>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</si>
  <si>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</si>
  <si>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</si>
  <si>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</si>
  <si>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</si>
  <si>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</si>
  <si>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</si>
  <si>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</si>
  <si>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</si>
  <si>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</si>
  <si>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</si>
  <si>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</si>
  <si>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</si>
  <si>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</si>
  <si>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</si>
  <si>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</si>
  <si>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</si>
  <si>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</si>
  <si>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</si>
  <si>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</si>
  <si>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</si>
  <si>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</si>
  <si>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</si>
  <si>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</si>
  <si>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</si>
  <si>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</si>
  <si>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</si>
  <si>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</si>
  <si>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</si>
  <si>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</si>
  <si>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</si>
  <si>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</si>
  <si>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</si>
  <si>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</si>
  <si>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</si>
  <si>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</si>
  <si>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</si>
  <si>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</si>
  <si>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</si>
  <si>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</si>
  <si>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</si>
  <si>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</si>
  <si>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</si>
  <si>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</si>
  <si>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</si>
  <si>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</si>
  <si>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</si>
  <si>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</si>
  <si>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</si>
  <si>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</si>
  <si>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</si>
  <si>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</si>
  <si>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</si>
  <si>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</si>
  <si>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</si>
  <si>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</si>
  <si>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</si>
  <si>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</si>
  <si>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</si>
  <si>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</si>
  <si>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</si>
  <si>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</si>
  <si>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</si>
  <si>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</si>
  <si>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</si>
  <si>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</si>
  <si>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</si>
  <si>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</si>
  <si>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</si>
  <si>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</si>
  <si>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</si>
  <si>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</si>
  <si>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</si>
  <si>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</si>
  <si>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</si>
  <si>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</si>
  <si>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</si>
  <si>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</si>
  <si>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</si>
  <si>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</si>
  <si>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</si>
  <si>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</si>
  <si>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</si>
  <si>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</si>
  <si>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</si>
  <si>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</si>
  <si>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</si>
  <si>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</si>
  <si>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</si>
  <si>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</si>
  <si>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</si>
  <si>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</si>
  <si>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</si>
  <si>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</si>
  <si>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</si>
  <si>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</si>
  <si>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</si>
  <si>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</si>
  <si>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</si>
  <si>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</si>
  <si>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</si>
  <si>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</si>
  <si>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</si>
  <si>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</si>
  <si>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</si>
  <si>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</si>
  <si>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</si>
  <si>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</si>
  <si>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</si>
  <si>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</si>
  <si>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</si>
  <si>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</si>
  <si>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</si>
  <si>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</si>
  <si>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</si>
  <si>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</si>
  <si>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</si>
  <si>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</si>
  <si>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</si>
  <si>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</si>
  <si>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</si>
  <si>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</si>
  <si>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</si>
  <si>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</si>
  <si>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</si>
  <si>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</si>
  <si>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</si>
  <si>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</si>
  <si>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</si>
  <si>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</si>
  <si>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</si>
  <si>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</si>
  <si>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</si>
  <si>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</si>
  <si>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</si>
  <si>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</si>
  <si>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</si>
  <si>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</si>
  <si>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</si>
  <si>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</si>
  <si>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</si>
  <si>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</si>
  <si>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</si>
  <si>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</si>
  <si>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</si>
  <si>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</si>
  <si>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</si>
  <si>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</si>
  <si>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</si>
  <si>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</si>
  <si>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</si>
  <si>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</si>
  <si>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</si>
  <si>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</si>
  <si>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</si>
  <si>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</si>
  <si>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</si>
  <si>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</si>
  <si>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</si>
  <si>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</si>
  <si>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</si>
  <si>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</si>
  <si>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</si>
  <si>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</si>
  <si>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</si>
  <si>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</si>
  <si>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</si>
  <si>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</si>
  <si>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</si>
  <si>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</si>
  <si>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</si>
  <si>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</si>
  <si>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</si>
  <si>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</si>
  <si>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</si>
  <si>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</si>
  <si>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</si>
  <si>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</si>
  <si>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</si>
  <si>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</si>
  <si>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</si>
  <si>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</si>
  <si>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</si>
  <si>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</si>
  <si>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</si>
  <si>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</si>
  <si>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</si>
  <si>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</si>
  <si>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</si>
  <si>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</si>
  <si>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</si>
  <si>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</si>
  <si>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</si>
  <si>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</si>
  <si>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</si>
  <si>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</si>
  <si>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</si>
  <si>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</si>
  <si>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</si>
  <si>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</si>
  <si>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</si>
  <si>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</si>
  <si>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</si>
  <si>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</si>
  <si>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</si>
  <si>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</si>
  <si>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</si>
  <si>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</si>
  <si>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</si>
  <si>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</si>
  <si>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</si>
  <si>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</si>
  <si>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</si>
  <si>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</si>
  <si>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</si>
  <si>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</si>
  <si>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</si>
  <si>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</si>
  <si>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</si>
  <si>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</si>
  <si>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</si>
  <si>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</si>
  <si>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</si>
  <si>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</si>
  <si>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</si>
  <si>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</si>
  <si>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</si>
  <si>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</si>
  <si>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</si>
  <si>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</si>
  <si>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</si>
  <si>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</si>
  <si>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</si>
  <si>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</si>
  <si>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</si>
  <si>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</si>
  <si>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</si>
  <si>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</si>
  <si>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</si>
  <si>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</si>
  <si>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</si>
  <si>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</si>
  <si>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</si>
  <si>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</si>
  <si>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</si>
  <si>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</si>
  <si>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</si>
  <si>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</si>
  <si>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</si>
  <si>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</si>
  <si>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</si>
  <si>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</si>
  <si>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</si>
  <si>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</si>
  <si>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</si>
  <si>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</si>
  <si>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</si>
  <si>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</si>
  <si>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</si>
  <si>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</si>
  <si>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</si>
  <si>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</si>
  <si>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</si>
  <si>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</si>
  <si>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</si>
  <si>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</si>
  <si>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</si>
  <si>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</si>
  <si>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</si>
  <si>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</si>
  <si>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</si>
  <si>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</si>
  <si>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</si>
  <si>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</si>
  <si>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</si>
  <si>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</si>
  <si>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</si>
  <si>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</si>
  <si>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</si>
  <si>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</si>
  <si>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</si>
  <si>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</si>
  <si>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</si>
  <si>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</si>
  <si>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</si>
  <si>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</si>
  <si>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</si>
  <si>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</si>
  <si>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</si>
  <si>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</si>
  <si>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</si>
  <si>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</si>
  <si>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</si>
  <si>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</si>
  <si>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</si>
  <si>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</si>
  <si>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</si>
  <si>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</si>
  <si>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</si>
  <si>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</si>
  <si>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</si>
  <si>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</si>
  <si>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</si>
  <si>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</si>
  <si>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</si>
  <si>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</si>
  <si>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</si>
  <si>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</si>
  <si>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</si>
  <si>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</si>
  <si>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</si>
  <si>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</si>
  <si>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</si>
  <si>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</si>
  <si>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</si>
  <si>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</si>
  <si>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</si>
  <si>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</si>
  <si>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</si>
  <si>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</si>
  <si>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</si>
  <si>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</si>
  <si>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</si>
  <si>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</si>
  <si>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</si>
  <si>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</si>
  <si>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</si>
  <si>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</si>
  <si>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</si>
  <si>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</si>
  <si>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</si>
  <si>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</si>
  <si>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</si>
  <si>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</si>
  <si>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</si>
  <si>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</si>
  <si>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</si>
  <si>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</si>
  <si>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</si>
  <si>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</si>
  <si>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</si>
  <si>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</si>
  <si>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</si>
  <si>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</si>
  <si>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</si>
  <si>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</si>
  <si>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</si>
  <si>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</si>
  <si>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</si>
  <si>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</si>
  <si>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</si>
  <si>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</si>
  <si>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</si>
  <si>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</si>
  <si>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</si>
  <si>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</si>
  <si>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</si>
  <si>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</si>
  <si>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</si>
  <si>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</si>
  <si>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</si>
  <si>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</si>
  <si>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</si>
  <si>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</si>
  <si>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</si>
  <si>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</si>
  <si>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</si>
  <si>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</si>
  <si>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</si>
  <si>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</si>
  <si>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</si>
  <si>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</si>
  <si>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</si>
  <si>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</si>
  <si>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</si>
  <si>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</si>
  <si>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</si>
  <si>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</si>
  <si>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</si>
  <si>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</si>
  <si>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</si>
  <si>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</si>
  <si>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</si>
  <si>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</si>
  <si>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</si>
  <si>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</si>
  <si>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</si>
  <si>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</si>
  <si>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</si>
  <si>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</si>
  <si>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</si>
  <si>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</si>
  <si>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</si>
  <si>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</si>
  <si>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</si>
  <si>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</si>
  <si>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</si>
  <si>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</si>
  <si>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</si>
  <si>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</si>
  <si>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</si>
  <si>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</si>
  <si>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</si>
  <si>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</si>
  <si>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</si>
  <si>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</si>
  <si>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</si>
  <si>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</si>
  <si>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</si>
  <si>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</si>
  <si>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</si>
  <si>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</si>
  <si>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</si>
  <si>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</si>
  <si>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</si>
  <si>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</si>
  <si>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</si>
  <si>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</si>
  <si>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</si>
  <si>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</si>
  <si>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</si>
  <si>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</si>
  <si>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</si>
  <si>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</si>
  <si>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</si>
  <si>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</si>
  <si>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</si>
  <si>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</si>
  <si>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</si>
  <si>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</si>
  <si>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</si>
  <si>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</si>
  <si>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</si>
  <si>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</si>
  <si>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</si>
  <si>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</si>
  <si>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</si>
  <si>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</si>
  <si>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</si>
  <si>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</si>
  <si>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</si>
  <si>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</si>
  <si>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</si>
  <si>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</si>
  <si>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</si>
  <si>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</si>
  <si>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</si>
  <si>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</si>
  <si>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</si>
  <si>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</si>
  <si>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</si>
  <si>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</si>
  <si>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</si>
  <si>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</si>
  <si>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</si>
  <si>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</si>
  <si>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</si>
  <si>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</si>
  <si>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</si>
  <si>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</si>
  <si>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</si>
  <si>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</si>
  <si>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</si>
  <si>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</si>
  <si>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</si>
  <si>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</si>
  <si>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</si>
  <si>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</si>
  <si>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</si>
  <si>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</si>
  <si>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</si>
  <si>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</si>
  <si>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</si>
  <si>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</si>
  <si>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</si>
  <si>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</si>
  <si>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</si>
  <si>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</si>
  <si>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</si>
  <si>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</si>
  <si>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</si>
  <si>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</si>
  <si>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</si>
  <si>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</si>
  <si>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</si>
  <si>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</si>
  <si>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</si>
  <si>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</si>
  <si>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</si>
  <si>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</si>
  <si>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</si>
  <si>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</si>
  <si>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</si>
  <si>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</si>
  <si>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</si>
  <si>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</si>
  <si>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</si>
  <si>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</si>
  <si>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</si>
  <si>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</si>
  <si>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</si>
  <si>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</si>
  <si>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</si>
  <si>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</si>
  <si>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</si>
  <si>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</si>
  <si>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</si>
  <si>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</si>
  <si>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</si>
  <si>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</si>
  <si>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</si>
  <si>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</si>
  <si>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</si>
  <si>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</si>
  <si>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</si>
  <si>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</si>
  <si>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</si>
  <si>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</si>
  <si>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</si>
  <si>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</si>
  <si>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</si>
  <si>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</si>
  <si>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</si>
  <si>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</si>
  <si>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</si>
  <si>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</si>
  <si>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</si>
  <si>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</si>
  <si>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</si>
  <si>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</si>
  <si>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</si>
  <si>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</si>
  <si>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</si>
  <si>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</si>
  <si>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</si>
  <si>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</si>
  <si>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</si>
  <si>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</si>
  <si>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</si>
  <si>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</si>
  <si>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</si>
  <si>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</si>
  <si>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</si>
  <si>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</si>
  <si>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</si>
  <si>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</si>
  <si>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</si>
  <si>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</si>
  <si>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</si>
  <si>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</si>
  <si>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</si>
  <si>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</si>
  <si>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</si>
  <si>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</si>
  <si>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</si>
  <si>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</si>
  <si>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</si>
  <si>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</si>
  <si>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</si>
  <si>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</si>
  <si>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</si>
  <si>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</si>
  <si>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</si>
  <si>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</si>
  <si>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</si>
  <si>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</si>
  <si>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</si>
  <si>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</si>
  <si>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</si>
  <si>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</si>
  <si>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</si>
  <si>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</si>
  <si>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</si>
  <si>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</si>
  <si>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</si>
  <si>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</si>
  <si>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</si>
  <si>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</si>
  <si>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</si>
  <si>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</si>
  <si>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</si>
  <si>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</si>
  <si>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</si>
  <si>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</si>
  <si>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</si>
  <si>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</si>
  <si>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</si>
  <si>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</si>
  <si>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</si>
  <si>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</si>
  <si>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</si>
  <si>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</si>
  <si>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</si>
  <si>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</si>
  <si>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</si>
  <si>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</si>
  <si>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</si>
  <si>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</si>
  <si>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</si>
  <si>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</si>
  <si>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</si>
  <si>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</si>
  <si>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</si>
  <si>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</si>
  <si>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</si>
  <si>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</si>
  <si>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</si>
  <si>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</si>
  <si>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</si>
  <si>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</si>
  <si>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</si>
  <si>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</si>
  <si>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</si>
  <si>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</si>
  <si>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</si>
  <si>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</si>
  <si>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</si>
  <si>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</si>
  <si>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</si>
  <si>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</si>
  <si>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</si>
  <si>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</si>
  <si>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</si>
  <si>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</si>
  <si>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</si>
  <si>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</si>
  <si>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</si>
  <si>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</si>
  <si>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</si>
  <si>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</si>
  <si>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</si>
  <si>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</si>
  <si>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</si>
  <si>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</si>
  <si>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</si>
  <si>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</si>
  <si>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</si>
  <si>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</si>
  <si>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</si>
  <si>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</si>
  <si>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</si>
  <si>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</si>
  <si>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</si>
  <si>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</si>
  <si>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</si>
  <si>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</si>
  <si>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</si>
  <si>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</si>
  <si>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</si>
  <si>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</si>
  <si>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</si>
  <si>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</si>
  <si>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</si>
  <si>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</si>
  <si>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</si>
  <si>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</si>
  <si>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</si>
  <si>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</si>
  <si>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</si>
  <si>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</si>
  <si>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</si>
  <si>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</si>
  <si>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</si>
  <si>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</si>
  <si>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</si>
  <si>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</si>
  <si>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</si>
  <si>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</si>
  <si>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</si>
  <si>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</si>
  <si>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</si>
  <si>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</si>
  <si>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</si>
  <si>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</si>
  <si>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</si>
  <si>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</si>
  <si>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</si>
  <si>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</si>
  <si>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</si>
  <si>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</si>
  <si>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</si>
  <si>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</si>
  <si>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</si>
  <si>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</si>
  <si>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</si>
  <si>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</si>
  <si>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</si>
  <si>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</si>
  <si>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</si>
  <si>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</si>
  <si>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</si>
  <si>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</si>
  <si>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</si>
  <si>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</si>
  <si>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</si>
  <si>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</si>
  <si>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</si>
  <si>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</si>
  <si>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</si>
  <si>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</si>
  <si>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</si>
  <si>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</si>
  <si>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</si>
  <si>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</si>
  <si>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</si>
  <si>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</si>
  <si>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</si>
  <si>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</si>
  <si>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</si>
  <si>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</si>
  <si>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</si>
  <si>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</si>
  <si>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</si>
  <si>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</si>
  <si>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</si>
  <si>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</si>
  <si>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</si>
  <si>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</si>
  <si>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</si>
  <si>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</si>
  <si>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</si>
  <si>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</si>
  <si>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</si>
  <si>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</si>
  <si>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</si>
  <si>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</si>
  <si>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</si>
  <si>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</si>
  <si>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</si>
  <si>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</si>
  <si>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</si>
  <si>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</si>
  <si>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</si>
  <si>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</si>
  <si>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</si>
  <si>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</si>
  <si>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</si>
  <si>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</si>
  <si>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</si>
  <si>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</si>
  <si>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</si>
  <si>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</si>
  <si>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</si>
  <si>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</si>
  <si>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</si>
  <si>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</si>
  <si>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</si>
  <si>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</si>
  <si>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</si>
  <si>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</si>
  <si>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</si>
  <si>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</si>
  <si>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</si>
  <si>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</si>
  <si>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</si>
  <si>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</si>
  <si>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</si>
  <si>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</si>
  <si>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</si>
  <si>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</si>
  <si>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</si>
  <si>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</si>
  <si>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</si>
  <si>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</si>
  <si>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</si>
  <si>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</si>
  <si>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</si>
  <si>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</si>
  <si>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</si>
  <si>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</si>
  <si>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</si>
  <si>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</si>
  <si>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</si>
  <si>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</si>
  <si>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</si>
  <si>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</si>
  <si>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</si>
  <si>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</si>
  <si>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</si>
  <si>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</si>
  <si>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</si>
  <si>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</si>
  <si>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</si>
  <si>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</si>
  <si>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</si>
  <si>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</si>
  <si>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</si>
  <si>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</si>
  <si>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</si>
  <si>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</si>
  <si>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</si>
  <si>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</si>
  <si>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</si>
  <si>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</si>
  <si>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</si>
  <si>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</si>
  <si>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</si>
  <si>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</si>
  <si>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</si>
  <si>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</si>
  <si>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</si>
  <si>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</si>
  <si>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</si>
  <si>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</si>
  <si>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</si>
  <si>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</si>
  <si>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</si>
  <si>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</si>
  <si>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</si>
  <si>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</si>
  <si>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</si>
  <si>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</si>
  <si>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</si>
  <si>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</si>
  <si>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</si>
  <si>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</si>
  <si>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</si>
  <si>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</si>
  <si>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</si>
  <si>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</si>
  <si>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</si>
  <si>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</si>
  <si>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</si>
  <si>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</si>
  <si>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</si>
  <si>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</si>
  <si>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</si>
  <si>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</si>
  <si>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</si>
  <si>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</si>
  <si>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</si>
  <si>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</si>
  <si>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</si>
  <si>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</si>
  <si>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</si>
  <si>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</si>
  <si>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</si>
  <si>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</si>
  <si>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</si>
  <si>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</si>
  <si>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</si>
  <si>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</si>
  <si>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</si>
  <si>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</si>
  <si>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</si>
  <si>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</si>
  <si>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</si>
  <si>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</si>
  <si>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</si>
  <si>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</si>
  <si>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</si>
  <si>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</si>
  <si>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</si>
  <si>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</si>
  <si>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</si>
  <si>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</si>
  <si>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</si>
  <si>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</si>
  <si>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</si>
  <si>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</si>
  <si>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</si>
  <si>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</si>
  <si>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</si>
  <si>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</si>
  <si>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</si>
  <si>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</si>
  <si>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</si>
  <si>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</si>
  <si>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</si>
  <si>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</si>
  <si>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</si>
  <si>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</si>
  <si>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</si>
  <si>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</si>
  <si>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</si>
  <si>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</si>
  <si>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</si>
  <si>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</si>
  <si>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</si>
  <si>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</si>
  <si>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</si>
  <si>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</si>
  <si>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</si>
  <si>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</si>
  <si>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</si>
  <si>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</si>
  <si>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</si>
  <si>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</si>
  <si>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</si>
  <si>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</si>
  <si>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</si>
  <si>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</si>
  <si>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</si>
  <si>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</si>
  <si>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</si>
  <si>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</si>
  <si>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</si>
  <si>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</si>
  <si>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</si>
  <si>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</si>
  <si>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</si>
  <si>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</si>
  <si>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</si>
  <si>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</si>
  <si>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</si>
  <si>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</si>
  <si>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</si>
  <si>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</si>
  <si>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</si>
  <si>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</si>
  <si>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</si>
  <si>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</si>
  <si>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</si>
  <si>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</si>
  <si>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</si>
  <si>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</si>
  <si>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</si>
  <si>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</si>
  <si>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</si>
  <si>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</si>
  <si>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</si>
  <si>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</si>
  <si>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</si>
  <si>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</si>
  <si>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</si>
  <si>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</si>
  <si>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</si>
  <si>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</si>
  <si>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</si>
  <si>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</si>
  <si>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</si>
  <si>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</si>
  <si>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</si>
  <si>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</si>
  <si>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</si>
  <si>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</si>
  <si>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</si>
  <si>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</si>
  <si>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</si>
  <si>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</si>
  <si>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</si>
  <si>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</si>
  <si>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</si>
  <si>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</si>
  <si>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</si>
  <si>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</si>
  <si>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</si>
  <si>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</si>
  <si>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</si>
  <si>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</si>
  <si>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</si>
  <si>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</si>
  <si>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</si>
  <si>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</si>
  <si>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</si>
  <si>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</si>
  <si>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</si>
  <si>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</si>
  <si>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</si>
  <si>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</si>
  <si>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</si>
  <si>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</si>
  <si>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</si>
  <si>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</si>
  <si>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</si>
  <si>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</si>
  <si>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</si>
  <si>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</si>
  <si>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</si>
  <si>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</si>
  <si>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</si>
  <si>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</si>
  <si>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</si>
  <si>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</si>
  <si>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</si>
  <si>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</si>
  <si>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</si>
  <si>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</si>
  <si>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</si>
  <si>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</si>
  <si>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</si>
  <si>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</si>
  <si>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</si>
  <si>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</si>
  <si>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</si>
  <si>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</si>
  <si>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</si>
  <si>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</si>
  <si>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</si>
  <si>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</si>
  <si>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</si>
  <si>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</si>
  <si>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</si>
  <si>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</si>
  <si>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</si>
  <si>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</si>
  <si>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</si>
  <si>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</si>
  <si>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</si>
  <si>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</si>
  <si>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</si>
  <si>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</si>
  <si>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</si>
  <si>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</si>
  <si>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</si>
  <si>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</si>
  <si>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</si>
  <si>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</si>
  <si>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</si>
  <si>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</si>
  <si>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</si>
  <si>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</si>
  <si>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</si>
  <si>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</si>
  <si>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</si>
  <si>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</si>
  <si>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</si>
  <si>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</si>
  <si>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</si>
  <si>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</si>
  <si>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</si>
  <si>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</si>
  <si>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</si>
  <si>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</si>
  <si>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</si>
  <si>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</si>
  <si>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</si>
  <si>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</si>
  <si>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</si>
  <si>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</si>
  <si>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</si>
  <si>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</si>
  <si>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</si>
  <si>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</si>
  <si>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</si>
  <si>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</si>
  <si>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</si>
  <si>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</si>
  <si>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</si>
  <si>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</si>
  <si>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</si>
  <si>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</si>
  <si>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</si>
  <si>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</si>
  <si>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</si>
  <si>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</si>
  <si>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</si>
  <si>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</si>
  <si>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</si>
  <si>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</si>
  <si>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</si>
  <si>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</si>
  <si>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</si>
  <si>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</si>
  <si>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</si>
  <si>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</si>
  <si>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</si>
  <si>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</si>
  <si>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</si>
  <si>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</si>
  <si>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</si>
  <si>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</si>
  <si>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</si>
  <si>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</si>
  <si>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</si>
  <si>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</si>
  <si>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</si>
  <si>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</si>
  <si>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</si>
  <si>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</si>
  <si>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</si>
  <si>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</si>
  <si>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</si>
  <si>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</si>
  <si>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</si>
  <si>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</si>
  <si>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</si>
  <si>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</si>
  <si>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</si>
  <si>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</si>
  <si>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</si>
  <si>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</si>
  <si>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</si>
  <si>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</si>
  <si>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</si>
  <si>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</si>
  <si>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</si>
  <si>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</si>
  <si>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</si>
  <si>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</si>
  <si>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</si>
  <si>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</si>
  <si>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</si>
  <si>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</si>
  <si>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</si>
  <si>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</si>
  <si>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</si>
  <si>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</si>
  <si>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</si>
  <si>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</si>
  <si>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</si>
  <si>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</si>
  <si>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</si>
  <si>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</si>
  <si>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</si>
  <si>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</si>
  <si>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</si>
  <si>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</si>
  <si>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</si>
  <si>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</si>
  <si>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</si>
  <si>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</si>
  <si>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</si>
  <si>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</si>
  <si>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</si>
  <si>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</si>
  <si>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</si>
  <si>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</si>
  <si>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</si>
  <si>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</si>
  <si>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</si>
  <si>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</si>
  <si>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</si>
  <si>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</si>
  <si>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</si>
  <si>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</si>
  <si>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</si>
  <si>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</si>
  <si>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</si>
  <si>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</si>
  <si>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</si>
  <si>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</si>
  <si>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</si>
  <si>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</si>
  <si>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</si>
  <si>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</si>
  <si>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</si>
  <si>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</si>
  <si>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</si>
  <si>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</si>
  <si>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</si>
  <si>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</si>
  <si>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</si>
  <si>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</si>
  <si>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</si>
  <si>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</si>
  <si>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</si>
  <si>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</si>
  <si>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</si>
  <si>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</si>
  <si>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</si>
  <si>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</si>
  <si>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</si>
  <si>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</si>
  <si>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</si>
  <si>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</si>
  <si>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</si>
  <si>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</si>
  <si>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</si>
  <si>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</si>
  <si>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</si>
  <si>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</si>
  <si>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</si>
  <si>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</si>
  <si>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</si>
  <si>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</si>
  <si>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</si>
  <si>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</si>
  <si>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</si>
  <si>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</si>
  <si>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</si>
  <si>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</si>
  <si>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</si>
  <si>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</si>
  <si>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</si>
  <si>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</si>
  <si>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</si>
  <si>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</si>
  <si>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</si>
  <si>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</si>
  <si>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</si>
  <si>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</si>
  <si>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</si>
  <si>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</si>
  <si>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</si>
  <si>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</si>
  <si>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</si>
  <si>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</si>
  <si>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</si>
  <si>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</si>
  <si>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</si>
  <si>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</si>
  <si>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</si>
  <si>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</si>
  <si>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</si>
  <si>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</si>
  <si>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</si>
  <si>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</si>
  <si>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</si>
  <si>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</si>
  <si>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</si>
  <si>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</si>
  <si>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</si>
  <si>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</si>
  <si>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</si>
  <si>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</si>
  <si>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</si>
  <si>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</si>
  <si>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</si>
  <si>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</si>
  <si>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</si>
  <si>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</si>
  <si>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</si>
  <si>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</si>
  <si>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</si>
  <si>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</si>
  <si>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</si>
  <si>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</si>
  <si>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</si>
  <si>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</si>
  <si>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</si>
  <si>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</si>
  <si>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</si>
  <si>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</si>
  <si>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</si>
  <si>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</si>
  <si>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</si>
  <si>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</si>
  <si>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</si>
  <si>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</si>
  <si>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</si>
  <si>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</si>
  <si>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</si>
  <si>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</si>
  <si>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</si>
  <si>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</si>
  <si>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</si>
  <si>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</si>
  <si>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</si>
  <si>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</si>
  <si>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</si>
  <si>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</si>
  <si>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</si>
  <si>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</si>
  <si>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</si>
  <si>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</si>
  <si>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</si>
  <si>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</si>
  <si>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</si>
  <si>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</si>
  <si>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</si>
  <si>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</si>
  <si>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</si>
  <si>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</si>
  <si>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</si>
  <si>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</si>
  <si>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</si>
  <si>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</si>
  <si>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</si>
  <si>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</si>
  <si>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</si>
  <si>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</si>
  <si>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</si>
  <si>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</si>
  <si>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</si>
  <si>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</si>
  <si>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</si>
  <si>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</si>
  <si>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</si>
  <si>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</si>
  <si>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</si>
  <si>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</si>
  <si>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</si>
  <si>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</si>
  <si>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</si>
  <si>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</si>
  <si>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</si>
  <si>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</si>
  <si>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</si>
  <si>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</si>
  <si>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</si>
  <si>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</si>
  <si>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</si>
  <si>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</si>
  <si>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</si>
  <si>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</si>
  <si>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</si>
  <si>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</si>
  <si>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</si>
  <si>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</si>
  <si>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</si>
  <si>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</si>
  <si>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</si>
  <si>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</si>
  <si>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</si>
  <si>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</si>
  <si>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</si>
  <si>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</si>
  <si>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</si>
  <si>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</si>
  <si>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</si>
  <si>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</si>
  <si>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</si>
  <si>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</si>
  <si>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</si>
  <si>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</si>
  <si>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</si>
  <si>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</si>
  <si>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</si>
  <si>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</si>
  <si>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</si>
  <si>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</si>
  <si>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</si>
  <si>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</si>
  <si>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</si>
  <si>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</si>
  <si>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</si>
  <si>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</si>
  <si>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</si>
  <si>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</si>
  <si>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</si>
  <si>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</si>
  <si>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</si>
  <si>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</si>
  <si>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</si>
  <si>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</si>
  <si>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</si>
  <si>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</si>
  <si>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</si>
  <si>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</si>
  <si>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</si>
  <si>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</si>
  <si>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</si>
  <si>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</si>
  <si>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</si>
  <si>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</si>
  <si>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</si>
  <si>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</si>
  <si>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</si>
  <si>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</si>
  <si>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</si>
  <si>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</si>
  <si>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</si>
  <si>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</si>
  <si>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</si>
  <si>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</si>
  <si>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</si>
  <si>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</si>
  <si>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</si>
  <si>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</si>
  <si>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</si>
  <si>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</si>
  <si>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</si>
  <si>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</si>
  <si>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</si>
  <si>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</si>
  <si>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</si>
  <si>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</si>
  <si>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</si>
  <si>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</si>
  <si>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</si>
  <si>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</si>
  <si>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</si>
  <si>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</si>
  <si>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</si>
  <si>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</si>
  <si>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</si>
  <si>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</si>
  <si>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</si>
  <si>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</si>
  <si>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</si>
  <si>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</si>
  <si>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</si>
  <si>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</si>
  <si>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</si>
  <si>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</si>
  <si>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</si>
  <si>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</si>
  <si>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</si>
  <si>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</si>
  <si>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</si>
  <si>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</si>
  <si>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</si>
  <si>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</si>
  <si>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</si>
  <si>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</si>
  <si>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</si>
  <si>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</si>
  <si>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</si>
  <si>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</si>
  <si>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</si>
  <si>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</si>
  <si>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</si>
  <si>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</si>
  <si>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</si>
  <si>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</si>
  <si>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</si>
  <si>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</si>
  <si>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</si>
  <si>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</si>
  <si>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</si>
  <si>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</si>
  <si>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</si>
  <si>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</si>
  <si>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</si>
  <si>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</si>
  <si>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</si>
  <si>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</si>
  <si>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</si>
  <si>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</si>
  <si>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</si>
  <si>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</si>
  <si>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</si>
  <si>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</si>
  <si>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</si>
  <si>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</si>
  <si>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</si>
  <si>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</si>
  <si>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</si>
  <si>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</si>
  <si>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</si>
  <si>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</si>
  <si>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</si>
  <si>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</si>
  <si>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</si>
  <si>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</si>
  <si>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</si>
  <si>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</si>
  <si>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</si>
  <si>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</si>
  <si>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</si>
  <si>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</si>
  <si>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</si>
  <si>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</si>
  <si>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</si>
  <si>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</si>
  <si>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</si>
  <si>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</si>
  <si>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</si>
  <si>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</si>
  <si>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</si>
  <si>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</si>
  <si>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</si>
  <si>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</si>
  <si>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</si>
  <si>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</si>
  <si>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</si>
  <si>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</si>
  <si>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</si>
  <si>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</si>
  <si>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</si>
  <si>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</si>
  <si>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</si>
  <si>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</si>
  <si>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</si>
  <si>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</si>
  <si>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</si>
  <si>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</si>
  <si>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</si>
  <si>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</si>
  <si>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</si>
  <si>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</si>
  <si>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</si>
  <si>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</si>
  <si>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</si>
  <si>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</si>
  <si>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</si>
  <si>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</si>
  <si>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</si>
  <si>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</si>
  <si>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</si>
  <si>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</si>
  <si>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</si>
  <si>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</si>
  <si>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</si>
  <si>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</si>
  <si>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</si>
  <si>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</si>
  <si>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</si>
  <si>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</si>
  <si>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</si>
  <si>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</si>
  <si>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</si>
  <si>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</si>
  <si>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</si>
  <si>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</si>
  <si>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</si>
  <si>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</si>
  <si>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</si>
  <si>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</si>
  <si>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</si>
  <si>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</si>
  <si>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</si>
  <si>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</si>
  <si>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</si>
  <si>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</si>
  <si>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</si>
  <si>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</si>
  <si>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</si>
  <si>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</si>
  <si>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</si>
  <si>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</si>
  <si>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</si>
  <si>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</si>
  <si>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</si>
  <si>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</si>
  <si>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</si>
  <si>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</si>
  <si>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</si>
  <si>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</si>
  <si>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</si>
  <si>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</si>
  <si>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</si>
  <si>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</si>
  <si>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</si>
  <si>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</si>
  <si>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</si>
  <si>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</si>
  <si>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</si>
  <si>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</si>
  <si>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</si>
  <si>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</si>
  <si>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</si>
  <si>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</si>
  <si>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</si>
  <si>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</si>
  <si>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</si>
  <si>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</si>
  <si>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</si>
  <si>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</si>
  <si>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</si>
  <si>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</si>
  <si>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</si>
  <si>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</si>
  <si>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</si>
  <si>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</si>
  <si>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</si>
  <si>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</si>
  <si>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</si>
  <si>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</si>
  <si>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</si>
  <si>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</si>
  <si>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</si>
  <si>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</si>
  <si>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</si>
  <si>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</si>
  <si>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</si>
  <si>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</si>
  <si>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</si>
  <si>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</si>
  <si>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</si>
  <si>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</si>
  <si>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</si>
  <si>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</si>
  <si>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</si>
  <si>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</si>
  <si>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</si>
  <si>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</si>
  <si>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</si>
  <si>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</si>
  <si>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</si>
  <si>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</si>
  <si>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</si>
  <si>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</si>
  <si>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</si>
  <si>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</si>
  <si>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</si>
  <si>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</si>
  <si>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</si>
  <si>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</si>
  <si>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</si>
  <si>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</si>
  <si>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</si>
  <si>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</si>
  <si>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</si>
  <si>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</si>
  <si>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</si>
  <si>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</si>
  <si>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</si>
  <si>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</si>
  <si>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</si>
  <si>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</si>
  <si>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</si>
  <si>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</si>
  <si>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</si>
  <si>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</si>
  <si>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</si>
  <si>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</si>
  <si>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</si>
  <si>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</si>
  <si>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</si>
  <si>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</si>
  <si>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</si>
  <si>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</si>
  <si>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</si>
  <si>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</si>
  <si>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</si>
  <si>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</si>
  <si>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</si>
  <si>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</si>
  <si>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</si>
  <si>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</si>
  <si>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</si>
  <si>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</si>
  <si>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</si>
  <si>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</si>
  <si>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</si>
  <si>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</si>
  <si>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</si>
  <si>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</si>
  <si>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</si>
  <si>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</si>
  <si>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</si>
  <si>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</si>
  <si>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</si>
  <si>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</si>
  <si>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</si>
  <si>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</si>
  <si>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</si>
  <si>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</si>
  <si>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</si>
  <si>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</si>
  <si>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</si>
  <si>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</si>
  <si>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</si>
  <si>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</si>
  <si>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</si>
  <si>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</si>
  <si>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</si>
  <si>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</si>
  <si>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</si>
  <si>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</si>
  <si>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</si>
  <si>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</si>
  <si>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</si>
  <si>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</si>
  <si>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</si>
  <si>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</si>
  <si>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</si>
  <si>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</si>
  <si>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</si>
  <si>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</si>
  <si>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</si>
  <si>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</si>
  <si>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</si>
  <si>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</si>
  <si>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</si>
  <si>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</si>
  <si>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</si>
  <si>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</si>
  <si>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</si>
  <si>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</si>
  <si>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</si>
  <si>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</si>
  <si>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</si>
  <si>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</si>
  <si>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</si>
  <si>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</si>
  <si>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</si>
  <si>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</si>
  <si>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</si>
  <si>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</si>
  <si>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</si>
  <si>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</si>
  <si>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</si>
  <si>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</si>
  <si>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</si>
  <si>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</si>
  <si>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</si>
  <si>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</si>
  <si>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</si>
  <si>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</si>
  <si>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</si>
  <si>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</si>
  <si>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</si>
  <si>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</si>
  <si>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</si>
  <si>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</si>
  <si>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</si>
  <si>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</si>
  <si>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</si>
  <si>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</si>
  <si>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</si>
  <si>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</si>
  <si>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</si>
  <si>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</si>
  <si>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</si>
  <si>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</si>
  <si>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</si>
  <si>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</si>
  <si>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</si>
  <si>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</si>
  <si>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</si>
  <si>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</si>
  <si>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</si>
  <si>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</si>
  <si>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</si>
  <si>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</si>
  <si>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</si>
  <si>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</si>
  <si>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</si>
  <si>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</si>
  <si>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</si>
  <si>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</si>
  <si>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</si>
  <si>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</si>
  <si>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</si>
  <si>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</si>
  <si>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</si>
  <si>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</si>
  <si>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</si>
  <si>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</si>
  <si>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</si>
  <si>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</si>
  <si>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</si>
  <si>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</si>
  <si>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</si>
  <si>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</si>
  <si>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</si>
  <si>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</si>
  <si>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</si>
  <si>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</si>
  <si>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</si>
  <si>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</si>
  <si>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</si>
  <si>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</si>
  <si>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</si>
  <si>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</si>
  <si>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</si>
  <si>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</si>
  <si>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</si>
  <si>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</si>
  <si>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</si>
  <si>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</si>
  <si>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</si>
  <si>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</si>
  <si>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</si>
  <si>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</si>
  <si>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</si>
  <si>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</si>
  <si>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</si>
  <si>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</si>
  <si>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</si>
  <si>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</si>
  <si>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</si>
  <si>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</si>
  <si>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</si>
  <si>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</si>
  <si>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</si>
  <si>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</si>
  <si>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</si>
  <si>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</si>
  <si>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</si>
  <si>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</si>
  <si>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</si>
  <si>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</si>
  <si>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</si>
  <si>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</si>
  <si>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</si>
  <si>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</si>
  <si>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</si>
  <si>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</si>
  <si>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</si>
  <si>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</si>
  <si>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</si>
  <si>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</si>
  <si>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</si>
  <si>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</si>
  <si>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</si>
  <si>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</si>
  <si>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</si>
  <si>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</si>
  <si>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</si>
  <si>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</si>
  <si>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</si>
  <si>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</si>
  <si>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</si>
  <si>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</si>
  <si>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</si>
  <si>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</si>
  <si>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</si>
  <si>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</si>
  <si>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</si>
  <si>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</si>
  <si>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</si>
  <si>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</si>
  <si>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</si>
  <si>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</si>
  <si>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</si>
  <si>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</si>
  <si>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</si>
  <si>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</si>
  <si>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</si>
  <si>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</si>
  <si>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</si>
  <si>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</si>
  <si>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</si>
  <si>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</si>
  <si>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</si>
  <si>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</si>
  <si>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</si>
  <si>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</si>
  <si>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</si>
  <si>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</si>
  <si>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</si>
  <si>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</si>
  <si>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</si>
  <si>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</si>
  <si>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</si>
  <si>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</si>
  <si>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</si>
  <si>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</si>
  <si>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</si>
  <si>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</si>
  <si>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</si>
  <si>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</si>
  <si>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</si>
  <si>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</si>
  <si>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</si>
  <si>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</si>
  <si>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</si>
  <si>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</si>
  <si>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</si>
  <si>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</si>
  <si>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</si>
  <si>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</si>
  <si>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</si>
  <si>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</si>
  <si>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</si>
  <si>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</si>
  <si>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</si>
  <si>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</si>
  <si>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</si>
  <si>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</si>
  <si>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</si>
  <si>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</si>
  <si>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</si>
  <si>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</si>
  <si>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</si>
  <si>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</si>
  <si>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</si>
  <si>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</si>
  <si>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</si>
  <si>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</si>
  <si>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</si>
  <si>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</si>
  <si>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</si>
  <si>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</si>
  <si>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</si>
  <si>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</si>
  <si>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</si>
  <si>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</si>
  <si>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</si>
  <si>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</si>
  <si>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</si>
  <si>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</si>
  <si>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</si>
  <si>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</si>
  <si>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</si>
  <si>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</si>
  <si>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</si>
  <si>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</si>
  <si>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</si>
  <si>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</si>
  <si>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</si>
  <si>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</si>
  <si>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</si>
  <si>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</si>
  <si>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</si>
  <si>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</si>
  <si>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</si>
  <si>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</si>
  <si>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</si>
  <si>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</si>
  <si>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</si>
  <si>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</si>
  <si>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</si>
  <si>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</si>
  <si>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</si>
  <si>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</si>
  <si>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</si>
  <si>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</si>
  <si>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</si>
  <si>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</si>
  <si>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</si>
  <si>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</si>
  <si>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</si>
  <si>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</si>
  <si>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</si>
  <si>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</si>
  <si>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</si>
  <si>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</si>
  <si>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</si>
  <si>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</si>
  <si>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</si>
  <si>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</si>
  <si>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</si>
  <si>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</si>
  <si>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</si>
  <si>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</si>
  <si>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</si>
  <si>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</si>
  <si>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</si>
  <si>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</si>
  <si>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</si>
  <si>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</si>
  <si>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</si>
  <si>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</si>
  <si>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</si>
  <si>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</si>
  <si>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</si>
  <si>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</si>
  <si>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</si>
  <si>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</si>
  <si>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</si>
  <si>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</si>
  <si>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</si>
  <si>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</si>
  <si>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</si>
  <si>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</si>
  <si>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</si>
  <si>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</si>
  <si>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</si>
  <si>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</si>
  <si>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</si>
  <si>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</si>
  <si>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</si>
  <si>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</si>
  <si>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</si>
  <si>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</si>
  <si>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</si>
  <si>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</si>
  <si>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</si>
  <si>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</si>
  <si>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</si>
  <si>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</si>
  <si>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</si>
  <si>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</si>
  <si>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</si>
  <si>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</si>
  <si>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</si>
  <si>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</si>
  <si>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</si>
  <si>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</si>
  <si>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</si>
  <si>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</si>
  <si>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</si>
  <si>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</si>
  <si>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</si>
  <si>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</si>
  <si>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</si>
  <si>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</si>
  <si>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</si>
  <si>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</si>
  <si>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</si>
  <si>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</si>
  <si>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</si>
  <si>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</si>
  <si>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</si>
  <si>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</si>
  <si>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</si>
  <si>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</si>
  <si>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</si>
  <si>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</si>
  <si>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</si>
  <si>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</si>
  <si>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</si>
  <si>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</si>
  <si>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</si>
  <si>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</si>
  <si>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</si>
  <si>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</si>
  <si>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</si>
  <si>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</si>
  <si>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</si>
  <si>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</si>
  <si>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</si>
  <si>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</si>
  <si>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</si>
  <si>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</si>
  <si>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</si>
  <si>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</si>
  <si>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</si>
  <si>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</si>
  <si>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</si>
  <si>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</si>
  <si>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</si>
  <si>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</si>
  <si>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</si>
  <si>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</si>
  <si>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</si>
  <si>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</si>
  <si>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</si>
  <si>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</si>
  <si>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</si>
  <si>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</si>
  <si>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</si>
  <si>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</si>
  <si>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</si>
  <si>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</si>
  <si>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</si>
  <si>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</si>
  <si>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</si>
  <si>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</si>
  <si>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</si>
  <si>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</si>
  <si>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</si>
  <si>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</si>
  <si>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</si>
  <si>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</si>
  <si>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</si>
  <si>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</si>
  <si>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</si>
  <si>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</si>
  <si>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</si>
  <si>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</si>
  <si>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</si>
  <si>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</si>
  <si>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</si>
  <si>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</si>
  <si>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</si>
  <si>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</si>
  <si>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</si>
  <si>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</si>
  <si>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</si>
  <si>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</si>
  <si>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</si>
  <si>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</si>
  <si>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</si>
  <si>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</si>
  <si>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</si>
  <si>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</si>
  <si>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</si>
  <si>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</si>
  <si>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</si>
  <si>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</si>
  <si>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</si>
  <si>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</si>
  <si>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</si>
  <si>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</si>
  <si>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</si>
  <si>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</si>
  <si>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</si>
  <si>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</si>
  <si>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</si>
  <si>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</si>
  <si>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</si>
  <si>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</si>
  <si>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</si>
  <si>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</si>
  <si>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</si>
  <si>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</si>
  <si>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</si>
  <si>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</si>
  <si>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</si>
  <si>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</si>
  <si>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</si>
  <si>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</si>
  <si>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</si>
  <si>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</si>
  <si>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</si>
  <si>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</si>
  <si>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</si>
  <si>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</si>
  <si>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</si>
  <si>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</si>
  <si>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</si>
  <si>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</si>
  <si>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</si>
  <si>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</si>
  <si>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</si>
  <si>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</si>
  <si>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</si>
  <si>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</si>
  <si>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</si>
  <si>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</si>
  <si>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</si>
  <si>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</si>
  <si>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</si>
  <si>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</si>
  <si>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</si>
  <si>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</si>
  <si>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</si>
  <si>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</si>
  <si>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</si>
  <si>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</si>
  <si>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</si>
  <si>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</si>
  <si>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</si>
  <si>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</si>
  <si>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</si>
  <si>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</si>
  <si>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</si>
  <si>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</si>
  <si>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</si>
  <si>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</si>
  <si>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</si>
  <si>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</si>
  <si>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</si>
  <si>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</si>
  <si>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</si>
  <si>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</si>
  <si>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</si>
  <si>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</si>
  <si>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</si>
  <si>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</si>
  <si>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</si>
  <si>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</si>
  <si>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</si>
  <si>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</si>
  <si>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</si>
  <si>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</si>
  <si>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</si>
  <si>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</si>
  <si>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</si>
  <si>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</si>
  <si>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</si>
  <si>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</si>
  <si>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</si>
  <si>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</si>
  <si>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</si>
  <si>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</si>
  <si>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</si>
  <si>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</si>
  <si>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</si>
  <si>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</si>
  <si>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</si>
  <si>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</si>
  <si>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</si>
  <si>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</si>
  <si>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</si>
  <si>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</si>
  <si>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</si>
  <si>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</si>
  <si>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</si>
  <si>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</si>
  <si>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</si>
  <si>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</si>
  <si>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</si>
  <si>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</si>
  <si>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</si>
  <si>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</si>
  <si>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</si>
  <si>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</si>
  <si>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</si>
  <si>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</si>
  <si>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</si>
  <si>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</si>
  <si>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</si>
  <si>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</si>
  <si>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</si>
  <si>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</si>
  <si>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</si>
  <si>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</si>
  <si>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</si>
  <si>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</si>
  <si>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</si>
  <si>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</si>
  <si>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</si>
  <si>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</si>
  <si>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</si>
  <si>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</si>
  <si>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</si>
  <si>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</si>
  <si>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</si>
  <si>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</si>
  <si>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</si>
  <si>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</si>
  <si>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</si>
  <si>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</si>
  <si>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</si>
  <si>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</si>
  <si>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</si>
  <si>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</si>
  <si>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</si>
  <si>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</si>
  <si>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</si>
  <si>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</si>
  <si>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</si>
  <si>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</si>
  <si>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</si>
  <si>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</si>
  <si>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</si>
  <si>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</si>
  <si>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</si>
  <si>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</si>
  <si>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</si>
  <si>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</si>
  <si>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</si>
  <si>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</si>
  <si>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</si>
  <si>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</si>
  <si>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</si>
  <si>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</si>
  <si>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</si>
  <si>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</si>
  <si>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</si>
  <si>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</si>
  <si>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</si>
  <si>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</si>
  <si>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</si>
  <si>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</si>
  <si>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</si>
  <si>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</si>
  <si>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</si>
  <si>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</si>
  <si>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</si>
  <si>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</si>
  <si>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</si>
  <si>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</si>
  <si>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</si>
  <si>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</si>
  <si>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</si>
  <si>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</si>
  <si>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</si>
  <si>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</si>
  <si>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</si>
  <si>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</si>
  <si>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</si>
  <si>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</si>
  <si>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</si>
  <si>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</si>
  <si>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</si>
  <si>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</si>
  <si>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</si>
  <si>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</si>
  <si>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</si>
  <si>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</si>
  <si>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</si>
  <si>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</si>
  <si>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</si>
  <si>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</si>
  <si>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</si>
  <si>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</si>
  <si>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</si>
  <si>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</si>
  <si>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</si>
  <si>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</si>
  <si>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</si>
  <si>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</si>
  <si>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</si>
  <si>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</si>
  <si>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</si>
  <si>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</si>
  <si>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</si>
  <si>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</si>
  <si>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</si>
  <si>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</si>
  <si>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</si>
  <si>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</si>
  <si>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</si>
  <si>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</si>
  <si>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</si>
  <si>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</si>
  <si>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</si>
  <si>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</si>
  <si>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</si>
  <si>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</si>
  <si>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</si>
  <si>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</si>
  <si>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</si>
  <si>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</si>
  <si>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</si>
  <si>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</si>
  <si>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</si>
  <si>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</si>
  <si>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</si>
  <si>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</si>
  <si>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</si>
  <si>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</si>
  <si>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</si>
  <si>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</si>
  <si>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</si>
  <si>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</si>
  <si>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</si>
  <si>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</si>
  <si>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</si>
  <si>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</si>
  <si>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</si>
  <si>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</si>
  <si>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</si>
  <si>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</si>
  <si>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</si>
  <si>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</si>
  <si>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</si>
  <si>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</si>
  <si>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</si>
  <si>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</si>
  <si>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</si>
  <si>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</si>
  <si>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</si>
  <si>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</si>
  <si>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</si>
  <si>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</si>
  <si>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</si>
  <si>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</si>
  <si>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</si>
  <si>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</si>
  <si>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</si>
  <si>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</si>
  <si>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</si>
  <si>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</si>
  <si>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</si>
  <si>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</si>
  <si>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</si>
  <si>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</si>
  <si>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</si>
  <si>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</si>
  <si>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</si>
  <si>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</si>
  <si>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</si>
  <si>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</si>
  <si>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</si>
  <si>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</si>
  <si>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</si>
  <si>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</si>
  <si>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</si>
  <si>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</si>
  <si>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</si>
  <si>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</si>
  <si>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</si>
  <si>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</si>
  <si>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</si>
  <si>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</si>
  <si>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</si>
  <si>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</si>
  <si>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</si>
  <si>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</si>
  <si>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</si>
  <si>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</si>
  <si>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</si>
  <si>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</si>
  <si>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</si>
  <si>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</si>
  <si>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</si>
  <si>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</si>
  <si>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</si>
  <si>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</si>
  <si>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</si>
  <si>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</si>
  <si>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</si>
  <si>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</si>
  <si>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</si>
  <si>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</si>
  <si>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</si>
  <si>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</si>
  <si>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</si>
  <si>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</si>
  <si>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</si>
  <si>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</si>
  <si>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</si>
  <si>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</si>
  <si>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</si>
  <si>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</si>
  <si>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</si>
  <si>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</si>
  <si>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</si>
  <si>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</si>
  <si>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</si>
  <si>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</si>
  <si>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</si>
  <si>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</si>
  <si>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</si>
  <si>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</si>
  <si>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</si>
  <si>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</si>
  <si>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</si>
  <si>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</si>
  <si>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</si>
  <si>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</si>
  <si>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</si>
  <si>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</si>
  <si>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</si>
  <si>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</si>
  <si>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</si>
  <si>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</si>
  <si>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</si>
  <si>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</si>
  <si>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</si>
  <si>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</si>
  <si>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</si>
  <si>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</si>
  <si>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</si>
  <si>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</si>
  <si>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</si>
  <si>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</si>
  <si>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</si>
  <si>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</si>
  <si>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</si>
  <si>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</si>
  <si>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</si>
  <si>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</si>
  <si>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</si>
  <si>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</si>
  <si>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</si>
  <si>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</si>
  <si>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</si>
  <si>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</si>
  <si>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</si>
  <si>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</si>
  <si>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</si>
  <si>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</si>
  <si>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</si>
  <si>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</si>
  <si>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</si>
  <si>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</si>
  <si>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</si>
  <si>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</si>
  <si>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</si>
  <si>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</si>
  <si>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</si>
  <si>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</si>
  <si>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</si>
  <si>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</si>
  <si>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</si>
  <si>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</si>
  <si>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</si>
  <si>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</si>
  <si>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</si>
  <si>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</si>
  <si>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</si>
  <si>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</si>
  <si>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</si>
  <si>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</si>
  <si>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</si>
  <si>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</si>
  <si>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</si>
  <si>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</si>
  <si>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</si>
  <si>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</si>
  <si>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</si>
  <si>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</si>
  <si>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</si>
  <si>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</si>
  <si>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</si>
  <si>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</si>
  <si>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</si>
  <si>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</si>
  <si>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</si>
  <si>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</si>
  <si>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</si>
  <si>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</si>
  <si>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</si>
  <si>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</si>
  <si>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</si>
  <si>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</si>
  <si>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</si>
  <si>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</si>
  <si>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</si>
  <si>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</si>
  <si>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</si>
  <si>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</si>
  <si>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</si>
  <si>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</si>
  <si>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</si>
  <si>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</si>
  <si>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</si>
  <si>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</si>
  <si>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</si>
  <si>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</si>
  <si>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</si>
  <si>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</si>
  <si>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</si>
  <si>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</si>
  <si>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</si>
  <si>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</si>
  <si>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</si>
  <si>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</si>
  <si>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</si>
  <si>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</si>
  <si>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</si>
  <si>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</si>
  <si>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</si>
  <si>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</si>
  <si>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</si>
  <si>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</si>
  <si>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</si>
  <si>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</si>
  <si>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</si>
  <si>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</si>
  <si>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</si>
  <si>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</si>
  <si>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</si>
  <si>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</si>
  <si>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</si>
  <si>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</si>
  <si>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</si>
  <si>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</si>
  <si>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</si>
  <si>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</si>
  <si>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</si>
  <si>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</si>
  <si>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</si>
  <si>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</si>
  <si>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</si>
  <si>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</si>
  <si>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</si>
  <si>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</si>
  <si>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</si>
  <si>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</si>
  <si>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</si>
  <si>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</si>
  <si>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</si>
  <si>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</si>
  <si>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</si>
  <si>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</si>
  <si>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</si>
  <si>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</si>
  <si>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</si>
  <si>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</si>
  <si>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</si>
  <si>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</si>
  <si>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</si>
  <si>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</si>
  <si>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</si>
  <si>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</si>
  <si>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</si>
  <si>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</si>
  <si>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</si>
  <si>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</si>
  <si>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</si>
  <si>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</si>
  <si>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</si>
  <si>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</si>
  <si>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</si>
  <si>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</si>
  <si>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</si>
  <si>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</si>
  <si>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</si>
  <si>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</si>
  <si>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</si>
  <si>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</si>
  <si>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</si>
  <si>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</si>
  <si>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</si>
  <si>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</si>
  <si>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</si>
  <si>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</si>
  <si>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</si>
  <si>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</si>
  <si>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</si>
  <si>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</si>
  <si>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</si>
  <si>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</si>
  <si>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</si>
  <si>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</si>
  <si>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</si>
  <si>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</si>
  <si>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</si>
  <si>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</si>
  <si>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</si>
  <si>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</si>
  <si>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</si>
  <si>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</si>
  <si>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</si>
  <si>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</si>
  <si>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</si>
  <si>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</si>
  <si>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</si>
  <si>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</si>
  <si>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</si>
  <si>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</si>
  <si>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</si>
  <si>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</si>
  <si>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</si>
  <si>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</si>
  <si>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</si>
  <si>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</si>
  <si>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</si>
  <si>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</si>
  <si>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</si>
  <si>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</si>
  <si>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</si>
  <si>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</si>
  <si>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</si>
  <si>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</si>
  <si>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</si>
  <si>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</si>
  <si>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</si>
  <si>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</si>
  <si>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</si>
  <si>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</si>
  <si>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</si>
  <si>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</si>
  <si>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</si>
  <si>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</si>
  <si>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</si>
  <si>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</si>
  <si>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</si>
  <si>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</si>
  <si>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</si>
  <si>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</si>
  <si>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</si>
  <si>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</si>
  <si>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</si>
  <si>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</si>
  <si>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</si>
  <si>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</si>
  <si>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</si>
  <si>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</si>
  <si>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</si>
  <si>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</si>
  <si>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</si>
  <si>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</si>
  <si>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</si>
  <si>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</si>
  <si>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</si>
  <si>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</si>
  <si>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</si>
  <si>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</si>
  <si>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</si>
  <si>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</si>
  <si>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</si>
  <si>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</si>
  <si>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</si>
  <si>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</si>
  <si>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</si>
  <si>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</si>
  <si>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</si>
  <si>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</si>
  <si>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</si>
  <si>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</si>
  <si>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</si>
  <si>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</si>
  <si>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</si>
  <si>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</si>
  <si>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</si>
  <si>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</si>
  <si>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</si>
  <si>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</si>
  <si>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</si>
  <si>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</si>
  <si>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</si>
  <si>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</si>
  <si>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</si>
  <si>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</si>
  <si>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</si>
  <si>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</si>
  <si>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</si>
  <si>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</si>
  <si>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</si>
  <si>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</si>
  <si>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</si>
  <si>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</si>
  <si>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</si>
  <si>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</si>
  <si>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</si>
  <si>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</si>
  <si>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</si>
  <si>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</si>
  <si>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</si>
  <si>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</si>
  <si>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</si>
  <si>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</si>
  <si>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</si>
  <si>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</si>
  <si>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</si>
  <si>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</si>
  <si>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</si>
  <si>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</si>
  <si>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</si>
  <si>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</si>
  <si>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</si>
  <si>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</si>
  <si>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</si>
  <si>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</si>
  <si>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</si>
  <si>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</si>
  <si>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</si>
  <si>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</si>
  <si>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</si>
  <si>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</si>
  <si>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</si>
  <si>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</si>
  <si>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</si>
  <si>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</si>
  <si>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</si>
  <si>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</si>
  <si>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</si>
  <si>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</si>
  <si>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</si>
  <si>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</si>
  <si>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</si>
  <si>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</si>
  <si>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</si>
  <si>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</si>
  <si>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</si>
  <si>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</si>
  <si>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</si>
  <si>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</si>
  <si>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</si>
  <si>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</si>
  <si>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</si>
  <si>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</si>
  <si>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</si>
  <si>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</si>
  <si>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</si>
  <si>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</si>
  <si>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</si>
  <si>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</si>
  <si>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</si>
  <si>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</si>
  <si>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</si>
  <si>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</si>
  <si>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</si>
  <si>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</si>
  <si>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</si>
  <si>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</si>
  <si>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</si>
  <si>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</si>
  <si>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</si>
  <si>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</si>
  <si>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</si>
  <si>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</si>
  <si>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</si>
  <si>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</si>
  <si>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</si>
  <si>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</si>
  <si>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</si>
  <si>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</si>
  <si>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</si>
  <si>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</si>
  <si>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</si>
  <si>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</si>
  <si>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</si>
  <si>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</si>
  <si>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</si>
  <si>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</si>
  <si>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</si>
  <si>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</si>
  <si>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</si>
  <si>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</si>
  <si>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</si>
  <si>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</si>
  <si>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</si>
  <si>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</si>
  <si>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</si>
  <si>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</si>
  <si>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</si>
  <si>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</si>
  <si>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</si>
  <si>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</si>
  <si>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</si>
  <si>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</si>
  <si>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</si>
  <si>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</si>
  <si>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</si>
  <si>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</si>
  <si>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</si>
  <si>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</si>
  <si>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</si>
  <si>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</si>
  <si>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</si>
  <si>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</si>
  <si>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</si>
  <si>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</si>
  <si>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</si>
  <si>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</si>
  <si>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</si>
  <si>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</si>
  <si>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</si>
  <si>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</si>
  <si>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</si>
  <si>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</si>
  <si>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</si>
  <si>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</si>
  <si>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</si>
  <si>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</si>
  <si>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</si>
  <si>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</si>
  <si>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</si>
  <si>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</si>
  <si>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</si>
  <si>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</si>
  <si>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</si>
  <si>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</si>
  <si>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</si>
  <si>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</si>
  <si>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</si>
  <si>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</si>
  <si>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</si>
  <si>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</si>
  <si>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</si>
  <si>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</si>
  <si>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</si>
  <si>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</si>
  <si>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</si>
  <si>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</si>
  <si>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</si>
  <si>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</si>
  <si>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</si>
  <si>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</si>
  <si>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</si>
  <si>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</si>
  <si>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</si>
  <si>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</si>
  <si>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</si>
  <si>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</si>
  <si>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</si>
  <si>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</si>
  <si>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</si>
  <si>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</si>
  <si>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</si>
  <si>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</si>
  <si>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</si>
  <si>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</si>
  <si>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</si>
  <si>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</si>
  <si>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</si>
  <si>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</si>
  <si>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</si>
  <si>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</si>
  <si>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</si>
  <si>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</si>
  <si>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</si>
  <si>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</si>
  <si>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</si>
  <si>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</si>
  <si>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</si>
  <si>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</si>
  <si>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</si>
  <si>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</si>
  <si>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</si>
  <si>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</si>
  <si>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</si>
  <si>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</si>
  <si>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</si>
  <si>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</si>
  <si>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</si>
  <si>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</si>
  <si>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</si>
  <si>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</si>
  <si>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</si>
  <si>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</si>
  <si>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</si>
  <si>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</si>
  <si>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</si>
  <si>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</si>
  <si>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</si>
  <si>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</si>
  <si>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</si>
  <si>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</si>
  <si>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</si>
  <si>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</si>
  <si>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</si>
  <si>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</si>
  <si>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</si>
  <si>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</si>
  <si>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</si>
  <si>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</si>
  <si>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</si>
  <si>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</si>
  <si>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</si>
  <si>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</si>
  <si>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</si>
  <si>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</si>
  <si>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</si>
  <si>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</si>
  <si>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</si>
  <si>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</si>
  <si>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</si>
  <si>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</si>
  <si>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</si>
  <si>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</si>
  <si>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</si>
  <si>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</si>
  <si>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</si>
  <si>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</si>
  <si>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</si>
  <si>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</si>
  <si>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</si>
  <si>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</si>
  <si>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</si>
  <si>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</si>
  <si>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</si>
  <si>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</si>
  <si>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</si>
  <si>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</si>
  <si>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</si>
  <si>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</si>
  <si>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</si>
  <si>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</si>
  <si>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</si>
  <si>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</si>
  <si>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</si>
  <si>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</si>
  <si>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</si>
  <si>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</si>
  <si>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</si>
  <si>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</si>
  <si>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</si>
  <si>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</si>
  <si>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</si>
  <si>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</si>
  <si>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</si>
  <si>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</si>
  <si>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</si>
  <si>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</si>
  <si>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</si>
  <si>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</si>
  <si>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</si>
  <si>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</si>
  <si>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</si>
  <si>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</si>
  <si>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</si>
  <si>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</si>
  <si>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</si>
  <si>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</si>
  <si>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</si>
  <si>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</si>
  <si>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</si>
  <si>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</si>
  <si>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</si>
  <si>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</si>
  <si>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</si>
  <si>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</si>
  <si>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</si>
  <si>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</si>
  <si>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</si>
  <si>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</si>
  <si>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</si>
  <si>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</si>
  <si>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</si>
  <si>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</si>
  <si>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</si>
  <si>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</si>
  <si>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</si>
  <si>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</si>
  <si>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</si>
  <si>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</si>
  <si>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</si>
  <si>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</si>
  <si>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</si>
  <si>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</si>
  <si>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</si>
  <si>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</si>
  <si>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</si>
  <si>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</si>
  <si>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</si>
  <si>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</si>
  <si>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</si>
  <si>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</si>
  <si>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</si>
  <si>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</si>
  <si>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</si>
  <si>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</si>
  <si>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</si>
  <si>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</si>
  <si>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</si>
  <si>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</si>
  <si>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</si>
  <si>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</si>
  <si>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</si>
  <si>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</si>
  <si>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</si>
  <si>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</si>
  <si>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</si>
  <si>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</si>
  <si>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</si>
  <si>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</si>
  <si>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</si>
  <si>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</si>
  <si>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</si>
  <si>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</si>
  <si>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</si>
  <si>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</si>
  <si>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</si>
  <si>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</si>
  <si>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</si>
  <si>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</si>
  <si>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</si>
  <si>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</si>
  <si>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</si>
  <si>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</si>
  <si>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</si>
  <si>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</si>
  <si>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</si>
  <si>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</si>
  <si>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</si>
  <si>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</si>
  <si>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</si>
  <si>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</si>
  <si>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</si>
  <si>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</si>
  <si>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</si>
  <si>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</si>
  <si>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</si>
  <si>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</si>
  <si>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</si>
  <si>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</si>
  <si>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</si>
  <si>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</si>
  <si>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</si>
  <si>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</si>
  <si>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</si>
  <si>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</si>
  <si>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</si>
  <si>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</si>
  <si>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</si>
  <si>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</si>
  <si>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</si>
  <si>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</si>
  <si>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</si>
  <si>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</si>
  <si>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</si>
  <si>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</si>
  <si>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</si>
  <si>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</si>
  <si>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</si>
  <si>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</si>
  <si>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</si>
  <si>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</si>
  <si>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</si>
  <si>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</si>
  <si>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</si>
  <si>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</si>
  <si>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</si>
  <si>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</si>
  <si>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</si>
  <si>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</si>
  <si>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</si>
  <si>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</si>
  <si>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</si>
  <si>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</si>
  <si>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</si>
  <si>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</si>
  <si>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</si>
  <si>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</si>
  <si>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</si>
  <si>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</si>
  <si>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</si>
  <si>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</si>
  <si>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</si>
  <si>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</si>
  <si>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</si>
  <si>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</si>
  <si>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</si>
  <si>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</si>
  <si>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</si>
  <si>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</si>
  <si>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</si>
  <si>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</si>
  <si>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</si>
  <si>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</si>
  <si>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</si>
  <si>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</si>
  <si>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</si>
  <si>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</si>
  <si>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</si>
  <si>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</si>
  <si>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</si>
  <si>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</si>
  <si>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</si>
  <si>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</si>
  <si>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</si>
  <si>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</si>
  <si>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</si>
  <si>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</si>
  <si>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</si>
  <si>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</si>
  <si>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</si>
  <si>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</si>
  <si>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</si>
  <si>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</si>
  <si>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</si>
  <si>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</si>
  <si>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</si>
  <si>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</si>
  <si>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</si>
  <si>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</si>
  <si>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</si>
  <si>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</si>
  <si>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</si>
  <si>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</si>
  <si>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</si>
  <si>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</si>
  <si>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</si>
  <si>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</si>
  <si>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</si>
  <si>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</si>
  <si>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</si>
  <si>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</si>
  <si>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</si>
  <si>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</si>
  <si>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</si>
  <si>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</si>
  <si>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</si>
  <si>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</si>
  <si>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</si>
  <si>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</si>
  <si>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</si>
  <si>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</si>
  <si>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</si>
  <si>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</si>
  <si>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</si>
  <si>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</si>
  <si>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</si>
  <si>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</si>
  <si>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</si>
  <si>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</si>
  <si>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</si>
  <si>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</si>
  <si>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</si>
  <si>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</si>
  <si>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</si>
  <si>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</si>
  <si>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</si>
  <si>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</si>
  <si>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</si>
  <si>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</si>
  <si>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</si>
  <si>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</si>
  <si>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</si>
  <si>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</si>
  <si>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</si>
  <si>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</si>
  <si>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</si>
  <si>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</si>
  <si>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</si>
  <si>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</si>
  <si>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</si>
  <si>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</si>
  <si>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</si>
  <si>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</si>
  <si>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</si>
  <si>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</si>
  <si>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</si>
  <si>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</si>
  <si>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</si>
  <si>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</si>
  <si>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</si>
  <si>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</si>
  <si>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</si>
  <si>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</si>
  <si>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</si>
  <si>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</si>
  <si>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</si>
  <si>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</si>
  <si>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</si>
  <si>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</si>
  <si>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</si>
  <si>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</si>
  <si>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</si>
  <si>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</si>
  <si>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</si>
  <si>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</si>
  <si>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</si>
  <si>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</si>
  <si>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</si>
  <si>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</si>
  <si>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</si>
  <si>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</si>
  <si>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</si>
  <si>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</si>
  <si>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</si>
  <si>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</si>
  <si>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</si>
  <si>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</si>
  <si>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</si>
  <si>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</si>
  <si>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</si>
  <si>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</si>
  <si>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</si>
  <si>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</si>
  <si>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</si>
  <si>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</si>
  <si>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</si>
  <si>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</si>
  <si>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</si>
  <si>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</si>
  <si>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</si>
  <si>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</si>
  <si>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</si>
  <si>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</si>
  <si>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</si>
  <si>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</si>
  <si>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</si>
  <si>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</si>
  <si>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</si>
  <si>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</si>
  <si>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</si>
  <si>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</si>
  <si>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</si>
  <si>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</si>
  <si>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</si>
  <si>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</si>
  <si>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</si>
  <si>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</si>
  <si>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</si>
  <si>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</si>
  <si>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</si>
  <si>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</si>
  <si>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</si>
  <si>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</si>
  <si>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</si>
  <si>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</si>
  <si>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</si>
  <si>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</si>
  <si>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</si>
  <si>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</si>
  <si>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</si>
  <si>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</si>
  <si>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</si>
  <si>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</si>
  <si>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</si>
  <si>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</si>
  <si>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</si>
  <si>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</si>
  <si>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</si>
  <si>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</si>
  <si>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</si>
  <si>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</si>
  <si>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</si>
  <si>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</si>
  <si>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</si>
  <si>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</si>
  <si>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</si>
  <si>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</si>
  <si>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</si>
  <si>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</si>
  <si>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</si>
  <si>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</si>
  <si>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</si>
  <si>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</si>
  <si>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</si>
  <si>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</si>
  <si>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</si>
  <si>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</si>
  <si>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</si>
  <si>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</si>
  <si>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</si>
  <si>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</si>
  <si>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</si>
  <si>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</si>
  <si>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</si>
  <si>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</si>
  <si>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</si>
  <si>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</si>
  <si>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</si>
  <si>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</si>
  <si>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</si>
  <si>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</si>
  <si>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</si>
  <si>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</si>
  <si>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</si>
  <si>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</si>
  <si>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</si>
  <si>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</si>
  <si>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</si>
  <si>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</si>
  <si>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</si>
  <si>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</si>
  <si>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</si>
  <si>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</si>
  <si>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</si>
  <si>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</si>
  <si>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</si>
  <si>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</si>
  <si>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</si>
  <si>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</si>
  <si>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</si>
  <si>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</si>
  <si>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</si>
  <si>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</si>
  <si>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</si>
  <si>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</si>
  <si>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</si>
  <si>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</si>
  <si>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</si>
  <si>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</si>
  <si>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</si>
  <si>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</si>
  <si>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</si>
  <si>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</si>
  <si>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</si>
  <si>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</si>
  <si>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</si>
  <si>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</si>
  <si>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</si>
  <si>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</si>
  <si>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</si>
  <si>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</si>
  <si>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</si>
  <si>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</si>
  <si>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</si>
  <si>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</si>
  <si>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</si>
  <si>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</si>
  <si>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</si>
  <si>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</si>
  <si>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</si>
  <si>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</si>
  <si>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</si>
  <si>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</si>
  <si>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</si>
  <si>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</si>
  <si>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</si>
  <si>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</si>
  <si>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</si>
  <si>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</si>
  <si>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</si>
  <si>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</si>
  <si>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</si>
  <si>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</si>
  <si>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</si>
  <si>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</si>
  <si>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</si>
  <si>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</si>
  <si>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</si>
  <si>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</si>
  <si>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</si>
  <si>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</si>
  <si>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</si>
  <si>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</si>
  <si>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</si>
  <si>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</si>
  <si>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</si>
  <si>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</si>
  <si>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</si>
  <si>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</si>
  <si>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</si>
  <si>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</si>
  <si>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</si>
  <si>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</si>
  <si>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</si>
  <si>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</si>
  <si>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</si>
  <si>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</si>
  <si>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</si>
  <si>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</si>
  <si>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</si>
  <si>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</si>
  <si>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</si>
  <si>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</si>
  <si>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</si>
  <si>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</si>
  <si>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</si>
  <si>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</si>
  <si>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</si>
  <si>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</si>
  <si>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</si>
  <si>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</si>
  <si>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</si>
  <si>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</si>
  <si>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</si>
  <si>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</si>
  <si>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</si>
  <si>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</si>
  <si>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</si>
  <si>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</si>
  <si>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</si>
  <si>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</si>
  <si>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</si>
  <si>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</si>
  <si>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</si>
  <si>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</si>
  <si>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</si>
  <si>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</si>
  <si>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</si>
  <si>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</si>
  <si>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</si>
  <si>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</si>
  <si>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</si>
  <si>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</si>
  <si>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</si>
  <si>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</si>
  <si>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</si>
  <si>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</si>
  <si>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</si>
  <si>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</si>
  <si>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</si>
  <si>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</si>
  <si>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</si>
  <si>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</si>
  <si>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</si>
  <si>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</si>
  <si>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</si>
  <si>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</si>
  <si>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</si>
  <si>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</si>
  <si>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</si>
  <si>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</si>
  <si>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</si>
  <si>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</si>
  <si>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</si>
  <si>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</si>
  <si>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</si>
  <si>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</si>
  <si>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</si>
  <si>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</si>
  <si>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</si>
  <si>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</si>
  <si>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</si>
  <si>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</si>
  <si>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</si>
  <si>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</si>
  <si>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</si>
  <si>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</si>
  <si>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</si>
  <si>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</si>
  <si>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</si>
  <si>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</si>
  <si>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</si>
  <si>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</si>
  <si>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</si>
  <si>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</si>
  <si>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</si>
  <si>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</si>
  <si>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</si>
  <si>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</si>
  <si>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</si>
  <si>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</si>
  <si>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</si>
  <si>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</si>
  <si>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</si>
  <si>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</si>
  <si>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</si>
  <si>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</si>
  <si>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</si>
  <si>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</si>
  <si>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</si>
  <si>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</si>
  <si>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</si>
  <si>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</si>
  <si>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</si>
  <si>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</si>
  <si>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</si>
  <si>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</si>
  <si>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</si>
  <si>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</si>
  <si>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</si>
  <si>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</si>
  <si>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</si>
  <si>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</si>
  <si>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</si>
  <si>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</si>
  <si>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</si>
  <si>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</si>
  <si>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</si>
  <si>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</si>
  <si>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</si>
  <si>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</si>
  <si>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</si>
  <si>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</si>
  <si>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</si>
  <si>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</si>
  <si>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</si>
  <si>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</si>
  <si>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</si>
  <si>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</si>
  <si>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</si>
  <si>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</si>
  <si>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</si>
  <si>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</si>
  <si>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</si>
  <si>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</si>
  <si>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</si>
  <si>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</si>
  <si>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</si>
  <si>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</si>
  <si>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</si>
  <si>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</si>
  <si>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</si>
  <si>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</si>
  <si>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</si>
  <si>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</si>
  <si>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</si>
  <si>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</si>
  <si>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</si>
  <si>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</si>
  <si>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</si>
  <si>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</si>
  <si>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</si>
  <si>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</si>
  <si>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</si>
  <si>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</si>
  <si>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</si>
  <si>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</si>
  <si>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</si>
  <si>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</si>
  <si>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</si>
  <si>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</si>
  <si>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</si>
  <si>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</si>
  <si>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</si>
  <si>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</si>
  <si>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</si>
  <si>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</si>
  <si>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</si>
  <si>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</si>
  <si>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</si>
  <si>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</si>
  <si>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</si>
  <si>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</si>
  <si>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</si>
  <si>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</si>
  <si>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</si>
  <si>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</si>
  <si>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</si>
  <si>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</si>
  <si>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</si>
  <si>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</si>
  <si>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</si>
  <si>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</si>
  <si>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</si>
  <si>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</si>
  <si>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</si>
  <si>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</si>
  <si>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</si>
  <si>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</si>
  <si>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</si>
  <si>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</si>
  <si>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</si>
  <si>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</si>
  <si>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</si>
  <si>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</si>
  <si>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</si>
  <si>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</si>
  <si>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</si>
  <si>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</si>
  <si>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</si>
  <si>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</si>
  <si>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</si>
  <si>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</si>
  <si>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</si>
  <si>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</si>
  <si>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</si>
  <si>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</si>
  <si>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</si>
  <si>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</si>
  <si>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</si>
  <si>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</si>
  <si>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</si>
  <si>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</si>
  <si>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</si>
  <si>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</si>
  <si>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</si>
  <si>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</si>
  <si>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</si>
  <si>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</si>
  <si>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</si>
  <si>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</si>
  <si>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</si>
  <si>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</si>
  <si>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</si>
  <si>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</si>
  <si>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</si>
  <si>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</si>
  <si>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</si>
  <si>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</si>
  <si>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</si>
  <si>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</si>
  <si>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</si>
  <si>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</si>
  <si>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</si>
  <si>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</si>
  <si>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</si>
  <si>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</si>
  <si>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</si>
  <si>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</si>
  <si>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</si>
  <si>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</si>
  <si>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</si>
  <si>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</si>
  <si>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</si>
  <si>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</si>
  <si>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</si>
  <si>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</si>
  <si>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</si>
  <si>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</si>
  <si>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</si>
  <si>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</si>
  <si>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</si>
  <si>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</si>
  <si>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</si>
  <si>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</si>
  <si>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</si>
  <si>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</si>
  <si>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</si>
  <si>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</si>
  <si>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</si>
  <si>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</si>
  <si>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</si>
  <si>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</si>
  <si>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</si>
  <si>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</si>
  <si>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</si>
  <si>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</si>
  <si>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</si>
  <si>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</si>
  <si>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</si>
  <si>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</si>
  <si>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</si>
  <si>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</si>
  <si>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</si>
  <si>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</si>
  <si>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</si>
  <si>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</si>
  <si>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</si>
  <si>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</si>
  <si>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</si>
  <si>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</si>
  <si>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</si>
  <si>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</si>
  <si>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</si>
  <si>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</si>
  <si>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</si>
  <si>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</si>
  <si>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</si>
  <si>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</si>
  <si>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</si>
  <si>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</si>
  <si>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</si>
  <si>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</si>
  <si>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</si>
  <si>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</si>
  <si>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</si>
  <si>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</si>
  <si>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</si>
  <si>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</si>
  <si>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</si>
  <si>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</si>
  <si>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</si>
  <si>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</si>
  <si>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</si>
  <si>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</si>
  <si>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</si>
  <si>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</si>
  <si>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</si>
  <si>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</si>
  <si>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</si>
  <si>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</si>
  <si>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</si>
  <si>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</si>
  <si>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</si>
  <si>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</si>
  <si>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</si>
  <si>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</si>
  <si>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</si>
  <si>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</si>
  <si>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</si>
  <si>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</si>
  <si>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</si>
  <si>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</si>
  <si>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</si>
  <si>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</si>
  <si>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</si>
  <si>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</si>
  <si>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</si>
  <si>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</si>
  <si>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</si>
  <si>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</si>
  <si>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</si>
  <si>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</si>
  <si>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</si>
  <si>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</si>
  <si>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</si>
  <si>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</si>
  <si>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</si>
  <si>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</si>
  <si>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</si>
  <si>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</si>
  <si>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</si>
  <si>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</si>
  <si>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</si>
  <si>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</si>
  <si>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</si>
  <si>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</si>
  <si>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</si>
  <si>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</si>
  <si>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</si>
  <si>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</si>
  <si>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</si>
  <si>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</si>
  <si>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</si>
  <si>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</si>
  <si>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</si>
  <si>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</si>
  <si>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</si>
  <si>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</si>
  <si>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</si>
  <si>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</si>
  <si>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</si>
  <si>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</si>
  <si>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</si>
  <si>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</si>
  <si>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</si>
  <si>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</si>
  <si>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</si>
  <si>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</si>
  <si>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</si>
  <si>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</si>
  <si>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</si>
  <si>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</si>
  <si>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</si>
  <si>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</si>
  <si>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</si>
  <si>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</si>
  <si>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</si>
  <si>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</si>
  <si>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</si>
  <si>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</si>
  <si>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</si>
  <si>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</si>
  <si>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</si>
  <si>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</si>
  <si>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</si>
  <si>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</si>
  <si>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</si>
  <si>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</si>
  <si>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</si>
  <si>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</si>
  <si>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</si>
  <si>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</si>
  <si>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</si>
  <si>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</si>
  <si>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</si>
  <si>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</si>
  <si>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</si>
  <si>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</si>
  <si>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</si>
  <si>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</si>
  <si>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</si>
  <si>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</si>
  <si>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</si>
  <si>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</si>
  <si>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</si>
  <si>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</si>
  <si>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</si>
  <si>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</si>
  <si>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</si>
  <si>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</si>
  <si>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</si>
  <si>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</si>
  <si>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</si>
  <si>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</si>
  <si>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</si>
  <si>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</si>
  <si>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</si>
  <si>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</si>
  <si>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</si>
  <si>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</si>
  <si>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</si>
  <si>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</si>
  <si>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</si>
  <si>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</si>
  <si>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</si>
  <si>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</si>
  <si>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</si>
  <si>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</si>
  <si>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</si>
  <si>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</si>
  <si>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</si>
  <si>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</si>
  <si>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</si>
  <si>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</si>
  <si>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</si>
  <si>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</si>
  <si>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</si>
  <si>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</si>
  <si>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</si>
  <si>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</si>
  <si>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</si>
  <si>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</si>
  <si>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</si>
  <si>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</si>
  <si>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</si>
  <si>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</si>
  <si>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</si>
  <si>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</si>
  <si>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</si>
  <si>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</si>
  <si>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</si>
  <si>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</si>
  <si>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</si>
  <si>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</si>
  <si>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</si>
  <si>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</si>
  <si>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</si>
  <si>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</si>
  <si>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</si>
  <si>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</si>
  <si>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</si>
  <si>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</si>
  <si>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</si>
  <si>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</si>
  <si>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</si>
  <si>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</si>
  <si>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</si>
  <si>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</si>
  <si>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</si>
  <si>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</si>
  <si>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</si>
  <si>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</si>
  <si>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</si>
  <si>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</si>
  <si>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</si>
  <si>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</si>
  <si>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</si>
  <si>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</si>
  <si>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</si>
  <si>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</si>
  <si>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</si>
  <si>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</si>
  <si>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</si>
  <si>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</si>
  <si>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</si>
  <si>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</si>
  <si>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</si>
  <si>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</si>
  <si>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</si>
  <si>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</si>
  <si>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</si>
  <si>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</si>
  <si>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</si>
  <si>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</si>
  <si>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</si>
  <si>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</si>
  <si>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</si>
  <si>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</si>
  <si>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</si>
  <si>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</si>
  <si>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</si>
  <si>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</si>
  <si>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</si>
  <si>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</si>
  <si>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</si>
  <si>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</si>
  <si>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</si>
  <si>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</si>
  <si>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</si>
  <si>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</si>
  <si>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</si>
  <si>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</si>
  <si>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</si>
  <si>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</si>
  <si>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</si>
  <si>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</si>
  <si>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</si>
  <si>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</si>
  <si>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</si>
  <si>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</si>
  <si>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</si>
  <si>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</si>
  <si>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</si>
  <si>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</si>
  <si>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</si>
  <si>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</si>
  <si>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</si>
  <si>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</si>
  <si>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</si>
  <si>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</si>
  <si>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</si>
  <si>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</si>
  <si>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</si>
  <si>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</si>
  <si>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</si>
  <si>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</si>
  <si>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</si>
  <si>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</si>
  <si>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</si>
  <si>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</si>
  <si>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</si>
  <si>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</si>
  <si>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</si>
  <si>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</si>
  <si>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</si>
  <si>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</si>
  <si>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</si>
  <si>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</si>
  <si>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</si>
  <si>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</si>
  <si>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</si>
  <si>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</si>
  <si>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</si>
  <si>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</si>
  <si>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</si>
  <si>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</si>
  <si>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</si>
  <si>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</si>
  <si>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</si>
  <si>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</si>
  <si>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</si>
  <si>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</si>
  <si>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</si>
  <si>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</si>
  <si>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</si>
  <si>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</si>
  <si>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</si>
  <si>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</si>
  <si>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</si>
  <si>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</si>
  <si>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</si>
  <si>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</si>
  <si>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</si>
  <si>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</si>
  <si>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</si>
  <si>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</si>
  <si>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</si>
  <si>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</si>
  <si>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</si>
  <si>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</si>
  <si>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</si>
  <si>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</si>
  <si>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</si>
  <si>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</si>
  <si>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</si>
  <si>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</si>
  <si>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</si>
  <si>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</si>
  <si>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</si>
  <si>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</si>
  <si>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</si>
  <si>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</si>
  <si>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</si>
  <si>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</si>
  <si>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</si>
  <si>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</si>
  <si>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</si>
  <si>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</si>
  <si>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</si>
  <si>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</si>
  <si>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</si>
  <si>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</si>
  <si>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</si>
  <si>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</si>
  <si>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</si>
  <si>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</si>
  <si>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</si>
  <si>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</si>
  <si>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</si>
  <si>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</si>
  <si>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</si>
  <si>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</si>
  <si>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</si>
  <si>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</si>
  <si>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</si>
  <si>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</si>
  <si>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</si>
  <si>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</si>
  <si>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</si>
  <si>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</si>
  <si>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</si>
  <si>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</si>
  <si>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</si>
  <si>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</si>
  <si>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</si>
  <si>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</si>
  <si>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</si>
  <si>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</si>
  <si>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</si>
  <si>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</si>
  <si>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</si>
  <si>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</si>
  <si>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</si>
  <si>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</si>
  <si>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</si>
  <si>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</si>
  <si>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</si>
  <si>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</si>
  <si>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</si>
  <si>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</si>
  <si>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</si>
  <si>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</si>
  <si>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</si>
  <si>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</si>
  <si>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</si>
  <si>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</si>
  <si>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</si>
  <si>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</si>
  <si>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</si>
  <si>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</si>
  <si>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</si>
  <si>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</si>
  <si>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</si>
  <si>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</si>
  <si>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</si>
  <si>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</si>
  <si>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</si>
  <si>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</si>
  <si>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</si>
  <si>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</si>
  <si>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</si>
  <si>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</si>
  <si>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</si>
  <si>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</si>
  <si>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</si>
  <si>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</si>
  <si>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</si>
  <si>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</si>
  <si>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</si>
  <si>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</si>
  <si>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</si>
  <si>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</si>
  <si>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</si>
  <si>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</si>
  <si>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</si>
  <si>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</si>
  <si>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</si>
  <si>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</si>
  <si>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</si>
  <si>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</si>
  <si>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</si>
  <si>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</si>
  <si>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</si>
  <si>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</si>
  <si>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</si>
  <si>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</si>
  <si>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</si>
  <si>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</si>
  <si>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</si>
  <si>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</si>
  <si>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</si>
  <si>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</si>
  <si>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</si>
  <si>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</si>
  <si>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</si>
  <si>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</si>
  <si>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</si>
  <si>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</si>
  <si>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</si>
  <si>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</si>
  <si>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</si>
  <si>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</si>
  <si>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</si>
  <si>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</si>
  <si>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</si>
  <si>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</si>
  <si>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</si>
  <si>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</si>
  <si>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</si>
  <si>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</si>
  <si>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</si>
  <si>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</si>
  <si>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</si>
  <si>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</si>
  <si>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</si>
  <si>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</si>
  <si>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</si>
  <si>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</si>
  <si>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</si>
  <si>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</si>
  <si>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</si>
  <si>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</si>
  <si>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</si>
  <si>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</si>
  <si>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</si>
  <si>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</si>
  <si>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</si>
  <si>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</si>
  <si>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</si>
  <si>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</si>
  <si>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</si>
  <si>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</si>
  <si>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</si>
  <si>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</si>
  <si>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</si>
  <si>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</si>
  <si>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</si>
  <si>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</si>
  <si>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</si>
  <si>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</si>
  <si>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</si>
  <si>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</si>
  <si>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</si>
  <si>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</si>
  <si>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</si>
  <si>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</si>
  <si>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</si>
  <si>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</si>
  <si>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</si>
  <si>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</si>
  <si>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</si>
  <si>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</si>
  <si>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</si>
  <si>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</si>
  <si>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</si>
  <si>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</si>
  <si>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</si>
  <si>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</si>
  <si>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</si>
  <si>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</si>
  <si>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</si>
  <si>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</si>
  <si>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</si>
  <si>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</si>
  <si>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</si>
  <si>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</si>
  <si>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</si>
  <si>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</si>
  <si>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</si>
  <si>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</si>
  <si>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</si>
  <si>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</si>
  <si>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</si>
  <si>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</si>
  <si>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</si>
  <si>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</si>
  <si>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</si>
  <si>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</si>
  <si>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</si>
  <si>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</si>
  <si>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</si>
  <si>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</si>
  <si>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</si>
  <si>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</si>
  <si>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</si>
  <si>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</si>
  <si>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</si>
  <si>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</si>
  <si>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</si>
  <si>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</si>
  <si>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</si>
  <si>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</si>
  <si>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</si>
  <si>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</si>
  <si>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</si>
  <si>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</si>
  <si>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</si>
  <si>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</si>
  <si>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</si>
  <si>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</si>
  <si>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</si>
  <si>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</si>
  <si>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</si>
  <si>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</si>
  <si>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</si>
  <si>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</si>
  <si>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</si>
  <si>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</si>
  <si>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</si>
  <si>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</si>
  <si>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</si>
  <si>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</si>
  <si>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</si>
  <si>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</si>
  <si>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</si>
  <si>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</si>
  <si>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</si>
  <si>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</si>
  <si>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</si>
  <si>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</si>
  <si>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</si>
  <si>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</si>
  <si>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</si>
  <si>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</si>
  <si>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</si>
  <si>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</si>
  <si>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</si>
  <si>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</si>
  <si>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</si>
  <si>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</si>
  <si>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</si>
  <si>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</si>
  <si>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</si>
  <si>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</si>
  <si>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</si>
  <si>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</si>
  <si>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</si>
  <si>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</si>
  <si>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</si>
  <si>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</si>
  <si>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</si>
  <si>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</si>
  <si>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</si>
  <si>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</si>
  <si>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</si>
  <si>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</si>
  <si>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</si>
  <si>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</si>
  <si>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</si>
  <si>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</si>
  <si>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</si>
  <si>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</si>
  <si>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</si>
  <si>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</si>
  <si>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</si>
  <si>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</si>
  <si>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</si>
  <si>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</si>
  <si>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</si>
  <si>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</si>
  <si>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</si>
  <si>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</si>
  <si>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</si>
  <si>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</si>
  <si>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</si>
  <si>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</si>
  <si>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</si>
  <si>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</si>
  <si>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</si>
  <si>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</si>
  <si>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</si>
  <si>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</si>
  <si>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</si>
  <si>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</si>
  <si>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</si>
  <si>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</si>
  <si>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</si>
  <si>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</si>
  <si>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</si>
  <si>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</si>
  <si>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</si>
  <si>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</si>
  <si>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</si>
  <si>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</si>
  <si>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</si>
  <si>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</si>
  <si>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</si>
  <si>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</si>
  <si>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</si>
  <si>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</si>
  <si>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</si>
  <si>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</si>
  <si>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</si>
  <si>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</si>
  <si>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</si>
  <si>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</si>
  <si>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</si>
  <si>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</si>
  <si>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</si>
  <si>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</si>
  <si>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</si>
  <si>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</si>
  <si>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</si>
  <si>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</si>
  <si>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</si>
  <si>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</si>
  <si>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</si>
  <si>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</si>
  <si>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</si>
  <si>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</si>
  <si>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</si>
  <si>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</si>
  <si>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</si>
  <si>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</si>
  <si>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</si>
  <si>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</si>
  <si>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</si>
  <si>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</si>
  <si>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</si>
  <si>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</si>
  <si>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</si>
  <si>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</si>
  <si>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</si>
  <si>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</si>
  <si>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</si>
  <si>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</si>
  <si>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</si>
  <si>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</si>
  <si>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</si>
  <si>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</si>
  <si>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</si>
  <si>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</si>
  <si>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</si>
  <si>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</si>
  <si>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</si>
  <si>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</si>
  <si>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</si>
  <si>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</si>
  <si>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</si>
  <si>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</si>
  <si>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</si>
  <si>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</si>
  <si>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</si>
  <si>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</si>
  <si>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</si>
  <si>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</si>
  <si>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</si>
  <si>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</si>
  <si>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</si>
  <si>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</si>
  <si>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</si>
  <si>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</si>
  <si>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</si>
  <si>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</si>
  <si>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</si>
  <si>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</si>
  <si>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</si>
  <si>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</si>
  <si>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</si>
  <si>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</si>
  <si>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</si>
  <si>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</si>
  <si>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</si>
  <si>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</si>
  <si>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</si>
  <si>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</si>
  <si>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</si>
  <si>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</si>
  <si>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</si>
  <si>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</si>
  <si>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</si>
  <si>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</si>
  <si>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</si>
  <si>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</si>
  <si>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</si>
  <si>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</si>
  <si>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</si>
  <si>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</si>
  <si>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</si>
  <si>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</si>
  <si>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</si>
  <si>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</si>
  <si>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</si>
  <si>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</si>
  <si>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</si>
  <si>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</si>
  <si>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</si>
  <si>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</si>
  <si>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</si>
  <si>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</si>
  <si>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</si>
  <si>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</si>
  <si>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</si>
  <si>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</si>
  <si>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</si>
  <si>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</si>
  <si>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</si>
  <si>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</si>
  <si>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</si>
  <si>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</si>
  <si>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</si>
  <si>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</si>
  <si>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</si>
  <si>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</si>
  <si>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</si>
  <si>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</si>
  <si>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</si>
  <si>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</si>
  <si>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</si>
  <si>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</si>
  <si>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</si>
  <si>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</si>
  <si>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</si>
  <si>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</si>
  <si>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</si>
  <si>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</si>
  <si>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</si>
  <si>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</si>
  <si>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</si>
  <si>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</si>
  <si>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</si>
  <si>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</si>
  <si>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</si>
  <si>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</si>
  <si>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</si>
  <si>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</si>
  <si>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</si>
  <si>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</si>
  <si>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</si>
  <si>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</si>
  <si>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</si>
  <si>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</si>
  <si>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</si>
  <si>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</si>
  <si>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</si>
  <si>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</si>
  <si>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</si>
  <si>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</si>
  <si>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</si>
  <si>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</si>
  <si>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</si>
  <si>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</si>
  <si>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</si>
  <si>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</si>
  <si>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</si>
  <si>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</si>
  <si>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</si>
  <si>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</si>
  <si>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</si>
  <si>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</si>
  <si>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</si>
  <si>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</si>
  <si>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</si>
  <si>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</si>
  <si>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</si>
  <si>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</si>
  <si>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</si>
  <si>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</si>
  <si>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</si>
  <si>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</si>
  <si>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</si>
  <si>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</si>
  <si>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</si>
  <si>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</si>
  <si>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</si>
  <si>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</si>
  <si>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</si>
  <si>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</si>
  <si>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</si>
  <si>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</si>
  <si>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</si>
  <si>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</si>
  <si>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</si>
  <si>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</si>
  <si>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</si>
  <si>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</si>
  <si>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</si>
  <si>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</si>
  <si>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</si>
  <si>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</si>
  <si>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</si>
  <si>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</si>
  <si>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</si>
  <si>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</si>
  <si>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</si>
  <si>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</si>
  <si>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</si>
  <si>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</si>
  <si>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</si>
  <si>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</si>
  <si>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</si>
  <si>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</si>
  <si>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</si>
  <si>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</si>
  <si>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</si>
  <si>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</si>
  <si>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</si>
  <si>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</si>
  <si>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</si>
  <si>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</si>
  <si>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</si>
  <si>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</si>
  <si>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</si>
  <si>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</si>
  <si>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</si>
  <si>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</si>
  <si>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</si>
  <si>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</si>
  <si>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</si>
  <si>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</si>
  <si>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</si>
  <si>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</si>
  <si>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</si>
  <si>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</si>
  <si>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</si>
  <si>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</si>
  <si>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</si>
  <si>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</si>
  <si>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</si>
  <si>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</si>
  <si>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</si>
  <si>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</si>
  <si>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</si>
  <si>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</si>
  <si>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</si>
  <si>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</si>
  <si>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</si>
  <si>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</si>
  <si>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</si>
  <si>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</si>
  <si>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</si>
  <si>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</si>
  <si>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</si>
  <si>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</si>
  <si>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</si>
  <si>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</si>
  <si>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</si>
  <si>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</si>
  <si>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</si>
  <si>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</si>
  <si>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</si>
  <si>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</si>
  <si>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</si>
  <si>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</si>
  <si>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</si>
  <si>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</si>
  <si>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</si>
  <si>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</si>
  <si>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</si>
  <si>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</si>
  <si>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</si>
  <si>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</si>
  <si>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</si>
  <si>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</si>
  <si>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</si>
  <si>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</si>
  <si>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</si>
  <si>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</si>
  <si>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</si>
  <si>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</si>
  <si>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</si>
  <si>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</si>
  <si>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</si>
  <si>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</si>
  <si>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</si>
  <si>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</si>
  <si>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</si>
  <si>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</si>
  <si>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</si>
  <si>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</si>
  <si>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</si>
  <si>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</si>
  <si>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</si>
  <si>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</si>
  <si>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</si>
  <si>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</si>
  <si>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</si>
  <si>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</si>
  <si>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</si>
  <si>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</si>
  <si>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</si>
  <si>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</si>
  <si>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</si>
  <si>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</si>
  <si>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</si>
  <si>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</si>
  <si>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</si>
  <si>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</si>
  <si>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</si>
  <si>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</si>
  <si>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</si>
  <si>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</si>
  <si>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</si>
  <si>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</si>
  <si>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</si>
  <si>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</si>
  <si>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</si>
  <si>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</si>
  <si>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</si>
  <si>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</si>
  <si>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</si>
  <si>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</si>
  <si>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</si>
  <si>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</si>
  <si>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</si>
  <si>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</si>
  <si>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</si>
  <si>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</si>
  <si>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</si>
  <si>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</si>
  <si>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</si>
  <si>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</si>
  <si>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</si>
  <si>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</si>
  <si>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</si>
  <si>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</si>
  <si>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</si>
  <si>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</si>
  <si>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</si>
  <si>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</si>
  <si>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</si>
  <si>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</si>
  <si>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</si>
  <si>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</si>
  <si>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</si>
  <si>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</si>
  <si>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</si>
  <si>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</si>
  <si>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</si>
  <si>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</si>
  <si>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</si>
  <si>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</si>
  <si>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</si>
  <si>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</si>
  <si>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</si>
  <si>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</si>
  <si>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</si>
  <si>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</si>
  <si>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</si>
  <si>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</si>
  <si>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</si>
  <si>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</si>
  <si>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</si>
  <si>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</si>
  <si>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</si>
  <si>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</si>
  <si>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</si>
  <si>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</si>
  <si>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</si>
  <si>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</si>
  <si>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</si>
  <si>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</si>
  <si>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</si>
  <si>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</si>
  <si>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</si>
  <si>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</si>
  <si>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</si>
  <si>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</si>
  <si>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</si>
  <si>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</si>
  <si>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</si>
  <si>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</si>
  <si>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</si>
  <si>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</si>
  <si>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</si>
  <si>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</si>
  <si>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</si>
  <si>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</si>
  <si>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</si>
  <si>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</si>
  <si>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</si>
  <si>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</si>
  <si>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</si>
  <si>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</si>
  <si>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</si>
  <si>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</si>
  <si>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</si>
  <si>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</si>
  <si>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</si>
  <si>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</si>
  <si>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</si>
  <si>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</si>
  <si>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</si>
  <si>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</si>
  <si>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</si>
  <si>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</si>
  <si>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</si>
  <si>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</si>
  <si>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</si>
  <si>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</si>
  <si>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</si>
  <si>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</si>
  <si>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</si>
  <si>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</si>
  <si>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</si>
  <si>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</si>
  <si>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</si>
  <si>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</si>
  <si>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</si>
  <si>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</si>
  <si>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</si>
  <si>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</si>
  <si>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</si>
  <si>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</si>
  <si>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</si>
  <si>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</si>
  <si>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</si>
  <si>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</si>
  <si>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</si>
  <si>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</si>
  <si>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</si>
  <si>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</si>
  <si>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</si>
  <si>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</si>
  <si>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</si>
  <si>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</si>
  <si>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</si>
  <si>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</si>
  <si>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</si>
  <si>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</si>
  <si>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</si>
  <si>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</si>
  <si>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</si>
  <si>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</si>
  <si>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</si>
  <si>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</si>
  <si>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</si>
  <si>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</si>
  <si>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</si>
  <si>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</si>
  <si>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</si>
  <si>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</si>
  <si>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</si>
  <si>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</si>
  <si>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</si>
  <si>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</si>
  <si>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</si>
  <si>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</si>
  <si>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</si>
  <si>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</si>
  <si>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</si>
  <si>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</si>
  <si>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</si>
  <si>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</si>
  <si>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</si>
  <si>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</si>
  <si>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</si>
  <si>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</si>
  <si>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</si>
  <si>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</si>
  <si>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</si>
  <si>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</si>
  <si>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</si>
  <si>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</si>
  <si>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</si>
  <si>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</si>
  <si>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</si>
  <si>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</si>
  <si>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</si>
  <si>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</si>
  <si>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</si>
  <si>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</si>
  <si>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</si>
  <si>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</si>
  <si>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</si>
  <si>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</si>
  <si>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</si>
  <si>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</si>
  <si>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</si>
  <si>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</si>
  <si>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</si>
  <si>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</si>
  <si>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</si>
  <si>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</si>
  <si>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</si>
  <si>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</si>
  <si>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</si>
  <si>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</si>
  <si>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</si>
  <si>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</si>
  <si>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</si>
  <si>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</si>
  <si>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</si>
  <si>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</si>
  <si>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</si>
  <si>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</si>
  <si>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</si>
  <si>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</si>
  <si>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</si>
  <si>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</si>
  <si>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</si>
  <si>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</si>
  <si>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</si>
  <si>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</si>
  <si>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</si>
  <si>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</si>
  <si>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</si>
  <si>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</si>
  <si>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</si>
  <si>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</si>
  <si>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</si>
  <si>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</si>
  <si>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</si>
  <si>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</si>
  <si>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</si>
  <si>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</si>
  <si>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</si>
  <si>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</si>
  <si>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</si>
  <si>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</si>
  <si>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</si>
  <si>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</si>
  <si>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</si>
  <si>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</si>
  <si>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</si>
  <si>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</si>
  <si>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</si>
  <si>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</si>
  <si>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</si>
  <si>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</si>
  <si>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</si>
  <si>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</si>
  <si>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</si>
  <si>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</si>
  <si>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</si>
  <si>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</si>
  <si>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</si>
  <si>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</si>
  <si>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</si>
  <si>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</si>
  <si>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</si>
  <si>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</si>
  <si>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</si>
  <si>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</si>
  <si>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</si>
  <si>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</si>
  <si>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</si>
  <si>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</si>
  <si>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</si>
  <si>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</si>
  <si>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</si>
  <si>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</si>
  <si>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</si>
  <si>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</si>
  <si>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</si>
  <si>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</si>
  <si>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</si>
  <si>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</si>
  <si>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</si>
  <si>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</si>
  <si>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</si>
  <si>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</si>
  <si>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</si>
  <si>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</si>
  <si>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</si>
  <si>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</si>
  <si>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</si>
  <si>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</si>
  <si>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</si>
  <si>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</si>
  <si>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</si>
  <si>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</si>
  <si>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</si>
  <si>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</si>
  <si>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</si>
  <si>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</si>
  <si>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</si>
  <si>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</si>
  <si>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</si>
  <si>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</si>
  <si>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</si>
  <si>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</si>
  <si>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</si>
  <si>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</si>
  <si>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</si>
  <si>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</si>
  <si>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</si>
  <si>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</si>
  <si>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</si>
  <si>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</si>
  <si>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</si>
  <si>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</si>
  <si>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</si>
  <si>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</si>
  <si>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</si>
  <si>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</si>
  <si>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</si>
  <si>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</si>
  <si>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</si>
  <si>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</si>
  <si>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</si>
  <si>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</si>
  <si>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</si>
  <si>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</si>
  <si>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</si>
  <si>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</si>
  <si>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</si>
  <si>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</si>
  <si>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</si>
  <si>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</si>
  <si>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</si>
  <si>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</si>
  <si>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</si>
  <si>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</si>
  <si>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</si>
  <si>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</si>
  <si>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</si>
  <si>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</si>
  <si>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</si>
  <si>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</si>
  <si>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</si>
  <si>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</si>
  <si>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</si>
  <si>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</si>
  <si>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</si>
  <si>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</si>
  <si>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</si>
  <si>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</si>
  <si>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</si>
  <si>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</si>
  <si>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</si>
  <si>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</si>
  <si>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</si>
  <si>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</si>
  <si>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</si>
  <si>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</si>
  <si>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</si>
  <si>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</si>
  <si>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</si>
  <si>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</si>
  <si>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</si>
  <si>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</si>
  <si>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</si>
  <si>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</si>
  <si>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</si>
  <si>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</si>
  <si>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</si>
  <si>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</si>
  <si>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</si>
  <si>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</si>
  <si>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</si>
  <si>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</si>
  <si>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</si>
  <si>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</si>
  <si>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</si>
  <si>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</si>
  <si>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</si>
  <si>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</si>
  <si>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</si>
  <si>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</si>
  <si>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</si>
  <si>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</si>
  <si>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</si>
  <si>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</si>
  <si>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</si>
  <si>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</si>
  <si>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</si>
  <si>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</si>
  <si>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</si>
  <si>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</si>
  <si>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</si>
  <si>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</si>
  <si>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</si>
  <si>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</si>
  <si>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</si>
  <si>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</si>
  <si>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</si>
  <si>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</si>
  <si>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</si>
  <si>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</si>
  <si>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</si>
  <si>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</si>
  <si>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</si>
  <si>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</si>
  <si>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</si>
  <si>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</si>
  <si>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</si>
  <si>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</si>
  <si>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</si>
  <si>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</si>
  <si>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</si>
  <si>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</si>
  <si>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</si>
  <si>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</si>
  <si>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</si>
  <si>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</si>
  <si>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</si>
  <si>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</si>
  <si>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</si>
  <si>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</si>
  <si>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</si>
  <si>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</si>
  <si>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</si>
  <si>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</si>
  <si>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</si>
  <si>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</si>
  <si>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</si>
  <si>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</si>
  <si>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</si>
  <si>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</si>
  <si>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</si>
  <si>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</si>
  <si>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</si>
  <si>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</si>
  <si>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</si>
  <si>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</si>
  <si>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</si>
  <si>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</si>
  <si>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</si>
  <si>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</si>
  <si>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</si>
  <si>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</si>
  <si>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</si>
  <si>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</si>
  <si>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</si>
  <si>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</si>
  <si>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</si>
  <si>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</si>
  <si>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</si>
  <si>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</si>
  <si>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</si>
  <si>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</si>
  <si>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</si>
  <si>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</si>
  <si>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</si>
  <si>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</si>
  <si>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</si>
  <si>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</si>
  <si>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</si>
  <si>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</si>
  <si>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</si>
  <si>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</si>
  <si>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</si>
  <si>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</si>
  <si>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</si>
  <si>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</si>
  <si>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</si>
  <si>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</si>
  <si>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</si>
  <si>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</si>
  <si>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</si>
  <si>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</si>
  <si>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</si>
  <si>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</si>
  <si>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</si>
  <si>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</si>
  <si>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</si>
  <si>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</si>
  <si>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</si>
  <si>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</si>
  <si>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</si>
  <si>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</si>
  <si>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</si>
  <si>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</si>
  <si>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</si>
  <si>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</si>
  <si>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</si>
  <si>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</si>
  <si>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</si>
  <si>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</si>
  <si>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</si>
  <si>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</si>
  <si>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</si>
  <si>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</si>
  <si>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</si>
  <si>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</si>
  <si>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</si>
  <si>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</si>
  <si>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</si>
  <si>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</si>
  <si>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</si>
  <si>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</si>
  <si>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</si>
  <si>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</si>
  <si>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</si>
  <si>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</si>
  <si>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</si>
  <si>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</si>
  <si>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</si>
  <si>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</si>
  <si>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</si>
  <si>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</si>
  <si>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</si>
  <si>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</si>
  <si>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</si>
  <si>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</si>
  <si>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</si>
  <si>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</si>
  <si>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</si>
  <si>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</si>
  <si>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</si>
  <si>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</si>
  <si>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</si>
  <si>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</si>
  <si>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</si>
  <si>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</si>
  <si>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</si>
  <si>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</si>
  <si>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</si>
  <si>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</si>
  <si>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</si>
  <si>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</si>
  <si>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</si>
  <si>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</si>
  <si>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</si>
  <si>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</si>
  <si>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</si>
  <si>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</si>
  <si>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</si>
  <si>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</si>
  <si>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</si>
  <si>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</si>
  <si>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</si>
  <si>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</si>
  <si>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</si>
  <si>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</si>
  <si>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</si>
  <si>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</si>
  <si>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</si>
  <si>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</si>
  <si>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</si>
  <si>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</si>
  <si>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</si>
  <si>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</si>
  <si>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</si>
  <si>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</si>
  <si>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</si>
  <si>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</si>
  <si>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</si>
  <si>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</si>
  <si>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</si>
  <si>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</si>
  <si>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</si>
  <si>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</si>
  <si>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</si>
  <si>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</si>
  <si>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</si>
  <si>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</si>
  <si>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</si>
  <si>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</si>
  <si>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</si>
  <si>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</si>
  <si>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</si>
  <si>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</si>
  <si>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</si>
  <si>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</si>
  <si>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</si>
  <si>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</si>
  <si>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</si>
  <si>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</si>
  <si>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</si>
  <si>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</si>
  <si>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</si>
  <si>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</si>
  <si>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</si>
  <si>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</si>
  <si>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</si>
  <si>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</si>
  <si>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</si>
  <si>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</si>
  <si>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</si>
  <si>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</si>
  <si>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</si>
  <si>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</si>
  <si>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</si>
  <si>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</si>
  <si>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</si>
  <si>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</si>
  <si>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</si>
  <si>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</si>
  <si>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</si>
  <si>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</si>
  <si>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</si>
  <si>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</si>
  <si>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</si>
  <si>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</si>
  <si>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</si>
  <si>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</si>
  <si>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</si>
  <si>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</si>
  <si>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</si>
  <si>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</si>
  <si>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</si>
  <si>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</si>
  <si>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</si>
  <si>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</si>
  <si>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</si>
  <si>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</si>
  <si>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</si>
  <si>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</si>
  <si>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</si>
  <si>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</si>
  <si>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</si>
  <si>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</si>
  <si>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</si>
  <si>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</si>
  <si>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</si>
  <si>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</si>
  <si>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</si>
  <si>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</si>
  <si>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</si>
  <si>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</si>
  <si>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</si>
  <si>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</si>
  <si>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</si>
  <si>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</si>
  <si>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</si>
  <si>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</si>
  <si>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</si>
  <si>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</si>
  <si>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</si>
  <si>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</si>
  <si>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</si>
  <si>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</si>
  <si>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</si>
  <si>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</si>
  <si>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</si>
  <si>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</si>
  <si>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</si>
  <si>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</si>
  <si>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</si>
  <si>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</si>
  <si>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</si>
  <si>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</si>
  <si>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</si>
  <si>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</si>
  <si>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</si>
  <si>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</si>
  <si>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</si>
  <si>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</si>
  <si>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</si>
  <si>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</si>
  <si>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</si>
  <si>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</si>
  <si>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</si>
  <si>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</si>
  <si>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</si>
  <si>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</si>
  <si>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</si>
  <si>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</si>
  <si>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</si>
  <si>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</si>
  <si>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</si>
  <si>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</si>
  <si>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</si>
  <si>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</si>
  <si>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</si>
  <si>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</si>
  <si>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</si>
  <si>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</si>
  <si>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</si>
  <si>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</si>
  <si>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</si>
  <si>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</si>
  <si>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</si>
  <si>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</si>
  <si>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</si>
  <si>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</si>
  <si>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</si>
  <si>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</si>
  <si>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</si>
  <si>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</si>
  <si>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</si>
  <si>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</si>
  <si>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</si>
  <si>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</si>
  <si>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</si>
  <si>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</si>
  <si>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</si>
  <si>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</si>
  <si>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</si>
  <si>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</si>
  <si>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</si>
  <si>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</si>
  <si>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</si>
  <si>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</si>
  <si>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</si>
  <si>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</si>
  <si>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</si>
  <si>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</si>
  <si>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</si>
  <si>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</si>
  <si>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</si>
  <si>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</si>
  <si>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</si>
  <si>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</si>
  <si>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</si>
  <si>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</si>
  <si>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</si>
  <si>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</si>
  <si>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</si>
  <si>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</si>
  <si>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</si>
  <si>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</si>
  <si>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</si>
  <si>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</si>
  <si>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</si>
  <si>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</si>
  <si>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</si>
  <si>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</si>
  <si>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</si>
  <si>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</si>
  <si>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</si>
  <si>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</si>
  <si>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</si>
  <si>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</si>
  <si>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</si>
  <si>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</si>
  <si>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</si>
  <si>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</si>
  <si>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</si>
  <si>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</si>
  <si>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</si>
  <si>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</si>
  <si>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</si>
  <si>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</si>
  <si>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</si>
  <si>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</si>
  <si>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</si>
  <si>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</si>
  <si>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</si>
  <si>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</si>
  <si>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</si>
  <si>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</si>
  <si>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</si>
  <si>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</si>
  <si>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</si>
  <si>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</si>
  <si>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</si>
  <si>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</si>
  <si>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</si>
  <si>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</si>
  <si>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</si>
  <si>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</si>
  <si>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</si>
  <si>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</si>
  <si>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</si>
  <si>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</si>
  <si>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</si>
  <si>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</si>
  <si>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</si>
  <si>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</si>
  <si>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</si>
  <si>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</si>
  <si>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</si>
  <si>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</si>
  <si>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</si>
  <si>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</si>
  <si>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</si>
  <si>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</si>
  <si>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</si>
  <si>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</si>
  <si>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</si>
  <si>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</si>
  <si>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</si>
  <si>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</si>
  <si>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</si>
  <si>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</si>
  <si>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</si>
  <si>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</si>
  <si>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</si>
  <si>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</si>
  <si>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</si>
  <si>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</si>
  <si>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</si>
  <si>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</si>
  <si>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</si>
  <si>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</si>
  <si>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</si>
  <si>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</si>
  <si>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</si>
  <si>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</si>
  <si>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</si>
  <si>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</si>
  <si>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</si>
  <si>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</si>
  <si>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</si>
  <si>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</si>
  <si>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</si>
  <si>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</si>
  <si>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</si>
  <si>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</si>
  <si>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</si>
  <si>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</si>
  <si>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</si>
  <si>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</si>
  <si>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</si>
  <si>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</si>
  <si>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</si>
  <si>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</si>
  <si>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</si>
  <si>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</si>
  <si>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</si>
  <si>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</si>
  <si>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</si>
  <si>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</si>
  <si>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</si>
  <si>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</si>
  <si>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</si>
  <si>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</si>
  <si>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</si>
  <si>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</si>
  <si>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</si>
  <si>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</si>
  <si>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</si>
  <si>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</si>
  <si>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</si>
  <si>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</si>
  <si>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</si>
  <si>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</si>
  <si>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</si>
  <si>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</si>
  <si>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</si>
  <si>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</si>
  <si>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</si>
  <si>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</si>
  <si>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</si>
  <si>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</si>
  <si>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</si>
  <si>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</si>
  <si>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</si>
  <si>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</si>
  <si>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</si>
  <si>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</si>
  <si>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</si>
  <si>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</si>
  <si>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</si>
  <si>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</si>
  <si>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</si>
  <si>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</si>
  <si>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</si>
  <si>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</si>
  <si>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</si>
  <si>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</si>
  <si>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</si>
  <si>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</si>
  <si>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</si>
  <si>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</si>
  <si>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</si>
  <si>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</si>
  <si>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</si>
  <si>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</si>
  <si>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</si>
  <si>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</si>
  <si>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</si>
  <si>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</si>
  <si>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</si>
  <si>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</si>
  <si>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</si>
  <si>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</si>
  <si>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</si>
  <si>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</si>
  <si>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</si>
  <si>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</si>
  <si>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</si>
  <si>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</si>
  <si>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</si>
  <si>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</si>
  <si>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</si>
  <si>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</si>
  <si>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</si>
  <si>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</si>
  <si>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</si>
  <si>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</si>
  <si>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</si>
  <si>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</si>
  <si>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</si>
  <si>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</si>
  <si>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</si>
  <si>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</si>
  <si>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</si>
  <si>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</si>
  <si>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</si>
  <si>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</si>
  <si>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</si>
  <si>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</si>
  <si>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</si>
  <si>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</si>
  <si>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</si>
  <si>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</si>
  <si>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</si>
  <si>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</si>
  <si>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</si>
  <si>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</si>
  <si>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</si>
  <si>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</si>
  <si>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</si>
  <si>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</si>
  <si>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</si>
  <si>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</si>
  <si>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</si>
  <si>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</si>
  <si>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</si>
  <si>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</si>
  <si>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</si>
  <si>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</si>
  <si>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</si>
  <si>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</si>
  <si>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</si>
  <si>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</si>
  <si>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</si>
  <si>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</si>
  <si>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</si>
  <si>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</si>
  <si>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</si>
  <si>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</si>
  <si>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</si>
  <si>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</si>
  <si>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</si>
  <si>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</si>
  <si>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</si>
  <si>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</si>
  <si>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</si>
  <si>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</si>
  <si>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</si>
  <si>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</si>
  <si>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</si>
  <si>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</si>
  <si>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</si>
  <si>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</si>
  <si>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</si>
  <si>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</si>
  <si>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</si>
  <si>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</si>
  <si>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</si>
  <si>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</si>
  <si>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</si>
  <si>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</si>
  <si>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</si>
  <si>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</si>
  <si>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</si>
  <si>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</si>
  <si>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</si>
  <si>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</si>
  <si>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</si>
  <si>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</si>
  <si>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</si>
  <si>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</si>
  <si>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</si>
  <si>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</si>
  <si>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</si>
  <si>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</si>
  <si>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</si>
  <si>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</si>
  <si>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</si>
  <si>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</si>
  <si>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</si>
  <si>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</si>
  <si>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</si>
  <si>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</si>
  <si>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</si>
  <si>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</si>
  <si>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</si>
  <si>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</si>
  <si>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</si>
  <si>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</si>
  <si>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</si>
  <si>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</si>
  <si>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</si>
  <si>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</si>
  <si>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</si>
  <si>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</si>
  <si>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</si>
  <si>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</si>
  <si>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</si>
  <si>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</si>
  <si>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</si>
  <si>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</si>
  <si>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</si>
  <si>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</si>
  <si>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</si>
  <si>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</si>
  <si>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</si>
  <si>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</si>
  <si>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</si>
  <si>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</si>
  <si>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</si>
  <si>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</si>
  <si>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</si>
  <si>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</si>
  <si>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</si>
  <si>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</si>
  <si>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</si>
  <si>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</si>
  <si>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</si>
  <si>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</si>
  <si>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</si>
  <si>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</si>
  <si>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</si>
  <si>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</si>
  <si>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</si>
  <si>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</si>
  <si>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</si>
  <si>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</si>
  <si>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</si>
  <si>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</si>
  <si>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</si>
  <si>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</si>
  <si>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</si>
  <si>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</si>
  <si>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</si>
  <si>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</si>
  <si>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</si>
  <si>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</si>
  <si>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</si>
  <si>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</si>
  <si>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</si>
  <si>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</si>
  <si>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</si>
  <si>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</si>
  <si>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</si>
  <si>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</si>
  <si>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</si>
  <si>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</si>
  <si>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</si>
  <si>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</si>
  <si>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</si>
  <si>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</si>
  <si>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</si>
  <si>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</si>
  <si>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</si>
  <si>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</si>
  <si>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</si>
  <si>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</si>
  <si>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</si>
  <si>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</si>
  <si>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</si>
  <si>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</si>
  <si>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</si>
  <si>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</si>
  <si>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</si>
  <si>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</si>
  <si>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</si>
  <si>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</si>
  <si>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</si>
  <si>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</si>
  <si>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</si>
  <si>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</si>
  <si>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</si>
  <si>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</si>
  <si>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</si>
  <si>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</si>
  <si>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</si>
  <si>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</si>
  <si>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</si>
  <si>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</si>
  <si>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</si>
  <si>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</si>
  <si>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</si>
  <si>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</si>
  <si>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</si>
  <si>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</si>
  <si>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</si>
  <si>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</si>
  <si>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</si>
  <si>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</si>
  <si>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</si>
  <si>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</si>
  <si>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</si>
  <si>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</si>
  <si>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</si>
  <si>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</si>
  <si>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</si>
  <si>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</si>
  <si>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</si>
  <si>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</si>
  <si>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</si>
  <si>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</si>
  <si>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</si>
  <si>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</si>
  <si>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</si>
  <si>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</si>
  <si>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</si>
  <si>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</si>
  <si>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</si>
  <si>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</si>
  <si>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</si>
  <si>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</si>
  <si>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</si>
  <si>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</si>
  <si>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</si>
  <si>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</si>
  <si>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</si>
  <si>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</si>
  <si>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</si>
  <si>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</si>
  <si>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</si>
  <si>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</si>
  <si>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</si>
  <si>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</si>
  <si>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</si>
  <si>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</si>
  <si>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</si>
  <si>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</si>
  <si>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</si>
  <si>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</si>
  <si>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</si>
  <si>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</si>
  <si>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</si>
  <si>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</si>
  <si>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</si>
  <si>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</si>
  <si>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</si>
  <si>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</si>
  <si>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</si>
  <si>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</si>
  <si>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</si>
  <si>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</si>
  <si>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</si>
  <si>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</si>
  <si>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</si>
  <si>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</si>
  <si>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</si>
  <si>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</si>
  <si>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</si>
  <si>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</si>
  <si>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</si>
  <si>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</si>
  <si>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</si>
  <si>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</si>
  <si>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</si>
  <si>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</si>
  <si>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</si>
  <si>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</si>
  <si>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</si>
  <si>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</si>
  <si>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</si>
  <si>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</si>
  <si>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</si>
  <si>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</si>
  <si>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</si>
  <si>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</si>
  <si>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</si>
  <si>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</si>
  <si>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</si>
  <si>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</si>
  <si>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</si>
  <si>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</si>
  <si>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</si>
  <si>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</si>
  <si>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</si>
  <si>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</si>
  <si>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</si>
  <si>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</si>
  <si>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</si>
  <si>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</si>
  <si>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</si>
  <si>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</si>
  <si>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</si>
  <si>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</si>
  <si>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</si>
  <si>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</si>
  <si>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</si>
  <si>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</si>
  <si>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</si>
  <si>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</si>
  <si>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</si>
  <si>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</si>
  <si>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</si>
  <si>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</si>
  <si>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</si>
  <si>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</si>
  <si>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</si>
  <si>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</si>
  <si>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</si>
  <si>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</si>
  <si>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</si>
  <si>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</si>
  <si>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</si>
  <si>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</si>
  <si>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</si>
  <si>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</si>
  <si>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</si>
  <si>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</si>
  <si>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</si>
  <si>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</si>
  <si>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</si>
  <si>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</si>
  <si>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</si>
  <si>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</si>
  <si>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</si>
  <si>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</si>
  <si>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</si>
  <si>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</si>
  <si>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</si>
  <si>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</si>
  <si>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</si>
  <si>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</si>
  <si>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</si>
  <si>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</si>
  <si>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</si>
  <si>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</si>
  <si>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</si>
  <si>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</si>
  <si>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</si>
  <si>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</si>
  <si>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</si>
  <si>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</si>
  <si>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</si>
  <si>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</si>
  <si>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</si>
  <si>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</si>
  <si>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</si>
  <si>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</si>
  <si>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</si>
  <si>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</si>
  <si>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</si>
  <si>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</si>
  <si>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</si>
  <si>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</si>
  <si>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</si>
  <si>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</si>
  <si>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</si>
  <si>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</si>
  <si>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</si>
  <si>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</si>
  <si>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</si>
  <si>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</si>
  <si>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</si>
  <si>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</si>
  <si>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</si>
  <si>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</si>
  <si>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</si>
  <si>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</si>
  <si>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</si>
  <si>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</si>
  <si>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</si>
  <si>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</si>
  <si>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</si>
  <si>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</si>
  <si>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</si>
  <si>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</si>
  <si>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</si>
  <si>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</si>
  <si>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</si>
  <si>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</si>
  <si>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</si>
  <si>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</si>
  <si>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</si>
  <si>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</si>
  <si>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</si>
  <si>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</si>
  <si>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</si>
  <si>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</si>
  <si>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</si>
  <si>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</si>
  <si>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</si>
  <si>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</si>
  <si>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</si>
  <si>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</si>
  <si>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</si>
  <si>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</si>
  <si>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</si>
  <si>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</si>
  <si>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</si>
  <si>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</si>
  <si>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</si>
  <si>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</si>
  <si>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</si>
  <si>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</si>
  <si>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</si>
  <si>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</si>
  <si>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</si>
  <si>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</si>
  <si>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</si>
  <si>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</si>
  <si>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</si>
  <si>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</si>
  <si>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</si>
  <si>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</si>
  <si>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</si>
  <si>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</si>
  <si>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</si>
  <si>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</si>
  <si>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</si>
  <si>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</si>
  <si>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</si>
  <si>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</si>
  <si>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</si>
  <si>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</si>
  <si>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</si>
  <si>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</si>
  <si>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</si>
  <si>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</si>
  <si>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</si>
  <si>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</si>
  <si>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</si>
  <si>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</si>
  <si>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</si>
  <si>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</si>
  <si>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</si>
  <si>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</si>
  <si>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</si>
  <si>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</si>
  <si>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</si>
  <si>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</si>
  <si>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</si>
  <si>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</si>
  <si>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</si>
  <si>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</si>
  <si>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</si>
  <si>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</si>
  <si>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</si>
  <si>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</si>
  <si>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</si>
  <si>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</si>
  <si>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</si>
  <si>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</si>
  <si>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</si>
  <si>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</si>
  <si>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</si>
  <si>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</si>
  <si>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</si>
  <si>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</si>
  <si>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</si>
  <si>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</si>
  <si>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</si>
  <si>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</si>
  <si>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</si>
  <si>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</si>
  <si>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</si>
  <si>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</si>
  <si>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</si>
  <si>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</si>
  <si>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</si>
  <si>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</si>
  <si>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</si>
  <si>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</si>
  <si>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</si>
  <si>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</si>
  <si>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</si>
  <si>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</si>
  <si>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</si>
  <si>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</si>
  <si>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</si>
  <si>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</si>
  <si>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</si>
  <si>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</si>
  <si>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</si>
  <si>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</si>
  <si>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</si>
  <si>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</si>
  <si>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</si>
  <si>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</si>
  <si>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</si>
  <si>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</si>
  <si>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</si>
  <si>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</si>
  <si>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</si>
  <si>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</si>
  <si>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</si>
  <si>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</si>
  <si>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</si>
  <si>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</si>
  <si>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</si>
  <si>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</si>
  <si>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</si>
  <si>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</si>
  <si>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</si>
  <si>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</si>
  <si>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</si>
  <si>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</si>
  <si>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</si>
  <si>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</si>
  <si>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</si>
  <si>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</si>
  <si>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</si>
  <si>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</si>
  <si>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</si>
  <si>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</si>
  <si>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</si>
  <si>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</si>
  <si>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</si>
  <si>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</si>
  <si>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</si>
  <si>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</si>
  <si>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</si>
  <si>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</si>
  <si>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</si>
  <si>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</si>
  <si>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</si>
  <si>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</si>
  <si>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</si>
  <si>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</si>
  <si>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</si>
  <si>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</si>
  <si>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</si>
  <si>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</si>
  <si>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</si>
  <si>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</si>
  <si>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</si>
  <si>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</si>
  <si>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</si>
  <si>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</si>
  <si>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</si>
  <si>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</si>
  <si>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</si>
  <si>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</si>
  <si>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</si>
  <si>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</si>
  <si>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</si>
  <si>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</si>
  <si>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</si>
  <si>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</si>
  <si>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</si>
  <si>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</si>
  <si>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</si>
  <si>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</si>
  <si>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</si>
  <si>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</si>
  <si>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</si>
  <si>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</si>
  <si>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</si>
  <si>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</si>
  <si>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</si>
  <si>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</si>
  <si>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</si>
  <si>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</si>
  <si>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</si>
  <si>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</si>
  <si>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</si>
  <si>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</si>
  <si>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</si>
  <si>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</si>
  <si>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</si>
  <si>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</si>
  <si>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</si>
  <si>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</si>
  <si>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</si>
  <si>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</si>
  <si>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</si>
  <si>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</si>
  <si>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</si>
  <si>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</si>
  <si>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</si>
  <si>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</si>
  <si>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</si>
  <si>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</si>
  <si>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</si>
  <si>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</si>
  <si>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</si>
  <si>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</si>
  <si>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</si>
  <si>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</si>
  <si>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</si>
  <si>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</si>
  <si>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</si>
  <si>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</si>
  <si>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</si>
  <si>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</si>
  <si>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</si>
  <si>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</si>
  <si>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</si>
  <si>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</si>
  <si>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</si>
  <si>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</si>
  <si>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</si>
  <si>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</si>
  <si>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</si>
  <si>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</si>
  <si>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</si>
  <si>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</si>
  <si>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</si>
  <si>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</si>
  <si>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</si>
  <si>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</si>
  <si>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</si>
  <si>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</si>
  <si>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</si>
  <si>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</si>
  <si>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</si>
  <si>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</si>
  <si>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</si>
  <si>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</si>
  <si>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</si>
  <si>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</si>
  <si>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</si>
  <si>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</si>
  <si>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</si>
  <si>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</si>
  <si>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</si>
  <si>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</si>
  <si>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</si>
  <si>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</si>
  <si>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</si>
  <si>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</si>
  <si>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</si>
  <si>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</si>
  <si>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</si>
  <si>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</si>
  <si>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</si>
  <si>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</si>
  <si>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</si>
  <si>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</si>
  <si>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</si>
  <si>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</si>
  <si>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</si>
  <si>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</si>
  <si>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</si>
  <si>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</si>
  <si>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</si>
  <si>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</si>
  <si>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</si>
  <si>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</si>
  <si>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</si>
  <si>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</si>
  <si>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</si>
  <si>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</si>
  <si>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</si>
  <si>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</si>
  <si>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</si>
  <si>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</si>
  <si>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</si>
  <si>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</si>
  <si>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</si>
  <si>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</si>
  <si>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</si>
  <si>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</si>
  <si>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</si>
  <si>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</si>
  <si>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</si>
  <si>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</si>
  <si>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</si>
  <si>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</si>
  <si>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</si>
  <si>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</si>
  <si>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</si>
  <si>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</si>
  <si>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</si>
  <si>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</si>
  <si>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</si>
  <si>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</si>
  <si>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</si>
  <si>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</si>
  <si>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</si>
  <si>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</si>
  <si>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</si>
  <si>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</si>
  <si>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</si>
  <si>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</si>
  <si>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</si>
  <si>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</si>
  <si>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</si>
  <si>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</si>
  <si>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</si>
  <si>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</si>
  <si>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</si>
  <si>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</si>
  <si>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</si>
  <si>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</si>
  <si>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</si>
  <si>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</si>
  <si>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</si>
  <si>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</si>
  <si>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</si>
  <si>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</si>
  <si>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</si>
  <si>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</si>
  <si>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</si>
  <si>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</si>
  <si>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</si>
  <si>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</si>
  <si>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</si>
  <si>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</si>
  <si>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</si>
  <si>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</si>
  <si>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</si>
  <si>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</si>
  <si>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</si>
  <si>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</si>
  <si>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</si>
  <si>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</si>
  <si>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</si>
  <si>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</si>
  <si>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</si>
  <si>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</si>
  <si>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</si>
  <si>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</si>
  <si>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</si>
  <si>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</si>
  <si>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</si>
  <si>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</si>
  <si>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</si>
  <si>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</si>
  <si>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</si>
  <si>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</si>
  <si>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</si>
  <si>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</si>
  <si>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</si>
  <si>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</si>
  <si>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</si>
  <si>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</si>
  <si>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</si>
  <si>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</si>
  <si>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</si>
  <si>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</si>
  <si>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</si>
  <si>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</si>
  <si>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</si>
  <si>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</si>
  <si>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</si>
  <si>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</si>
  <si>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</si>
  <si>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</si>
  <si>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</si>
  <si>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</si>
  <si>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</si>
  <si>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</si>
  <si>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</si>
  <si>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</si>
  <si>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</si>
  <si>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</si>
  <si>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</si>
  <si>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</si>
  <si>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</si>
  <si>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</si>
  <si>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</si>
  <si>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</si>
  <si>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</si>
  <si>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</si>
  <si>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</si>
  <si>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</si>
  <si>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</si>
  <si>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</si>
  <si>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</si>
  <si>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</si>
  <si>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</si>
  <si>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</si>
  <si>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</si>
  <si>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</si>
  <si>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</si>
  <si>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</si>
  <si>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</si>
  <si>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</si>
  <si>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</si>
  <si>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</si>
  <si>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</si>
  <si>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</si>
  <si>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</si>
  <si>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</si>
  <si>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</si>
  <si>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</si>
  <si>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</si>
  <si>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</si>
  <si>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</si>
  <si>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</si>
  <si>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</si>
  <si>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</si>
  <si>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</si>
  <si>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</si>
  <si>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</si>
  <si>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</si>
  <si>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</si>
  <si>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</si>
  <si>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</si>
  <si>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</si>
  <si>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</si>
  <si>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</si>
  <si>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</si>
  <si>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</si>
  <si>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</si>
  <si>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</si>
  <si>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</si>
  <si>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</si>
  <si>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</si>
  <si>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</si>
  <si>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</si>
  <si>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</si>
  <si>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</si>
  <si>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</si>
  <si>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</si>
  <si>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</si>
  <si>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</si>
  <si>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</si>
  <si>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</si>
  <si>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</si>
  <si>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</si>
  <si>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</si>
  <si>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</si>
  <si>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</si>
  <si>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</si>
  <si>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</si>
  <si>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</si>
  <si>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</si>
  <si>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</si>
  <si>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</si>
  <si>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</si>
  <si>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</si>
  <si>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</si>
  <si>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</si>
  <si>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</si>
  <si>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</si>
  <si>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</si>
  <si>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</si>
  <si>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</si>
  <si>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</si>
  <si>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</si>
  <si>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</si>
  <si>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</si>
  <si>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</si>
  <si>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</si>
  <si>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</si>
  <si>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</si>
  <si>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</si>
  <si>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</si>
  <si>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</si>
  <si>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</si>
  <si>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</si>
  <si>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</si>
  <si>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</si>
  <si>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</si>
  <si>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</si>
  <si>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</si>
  <si>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</si>
  <si>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</si>
  <si>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</si>
  <si>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</si>
  <si>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</si>
  <si>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</si>
  <si>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</si>
  <si>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</si>
  <si>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</si>
  <si>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</si>
  <si>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</si>
  <si>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</si>
  <si>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</si>
  <si>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</si>
  <si>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</si>
  <si>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</si>
  <si>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</si>
  <si>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</si>
  <si>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</si>
  <si>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</si>
  <si>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</si>
  <si>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</si>
  <si>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</si>
  <si>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</si>
  <si>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</si>
  <si>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</si>
  <si>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</si>
  <si>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</si>
  <si>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</si>
  <si>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</si>
  <si>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</si>
  <si>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</si>
  <si>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</si>
  <si>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</si>
  <si>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</si>
  <si>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</si>
  <si>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</si>
  <si>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</si>
  <si>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</si>
  <si>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</si>
  <si>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</si>
  <si>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</si>
  <si>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</si>
  <si>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</si>
  <si>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</si>
  <si>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</si>
  <si>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</si>
  <si>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</si>
  <si>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</si>
  <si>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</si>
  <si>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</si>
  <si>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</si>
  <si>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</si>
  <si>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</si>
  <si>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</si>
  <si>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</si>
  <si>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</si>
  <si>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</si>
  <si>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</si>
  <si>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</si>
  <si>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</si>
  <si>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</si>
  <si>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</si>
  <si>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</si>
  <si>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</si>
  <si>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</si>
  <si>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</si>
  <si>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</si>
  <si>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</si>
  <si>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</si>
  <si>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</si>
  <si>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</si>
  <si>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</si>
  <si>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</si>
  <si>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</si>
  <si>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</si>
  <si>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</si>
  <si>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</si>
  <si>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</si>
  <si>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</si>
  <si>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</si>
  <si>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</si>
  <si>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</si>
  <si>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</si>
  <si>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</si>
  <si>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</si>
  <si>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</si>
  <si>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</si>
  <si>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</si>
  <si>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</si>
  <si>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</si>
  <si>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</si>
  <si>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</si>
  <si>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</si>
  <si>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</si>
  <si>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</si>
  <si>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</si>
  <si>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</si>
  <si>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</si>
  <si>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</si>
  <si>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</si>
  <si>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</si>
  <si>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</si>
  <si>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</si>
  <si>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</si>
  <si>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</si>
  <si>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</si>
  <si>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</si>
  <si>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</si>
  <si>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</si>
  <si>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</si>
  <si>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</si>
  <si>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</si>
  <si>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</si>
  <si>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</si>
  <si>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</si>
  <si>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</si>
  <si>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</si>
  <si>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</si>
  <si>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</si>
  <si>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</si>
  <si>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</si>
  <si>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</si>
  <si>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</si>
  <si>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</si>
  <si>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</si>
  <si>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</si>
  <si>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</si>
  <si>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</si>
  <si>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</si>
  <si>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</si>
  <si>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</si>
  <si>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</si>
  <si>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</si>
  <si>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</si>
  <si>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</si>
  <si>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</si>
  <si>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</si>
  <si>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</si>
  <si>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</si>
  <si>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</si>
  <si>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</si>
  <si>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</si>
  <si>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</si>
  <si>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</si>
  <si>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</si>
  <si>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</si>
  <si>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</si>
  <si>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</si>
  <si>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</si>
  <si>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</si>
  <si>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</si>
  <si>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</si>
  <si>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</si>
  <si>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</si>
  <si>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</si>
  <si>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</si>
  <si>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</si>
  <si>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</si>
  <si>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</si>
  <si>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</si>
  <si>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</si>
  <si>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</si>
  <si>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</si>
  <si>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</si>
  <si>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</si>
  <si>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</si>
  <si>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</si>
  <si>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</si>
  <si>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</si>
  <si>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</si>
  <si>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</si>
  <si>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</si>
  <si>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</si>
  <si>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</si>
  <si>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</si>
  <si>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</si>
  <si>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</si>
  <si>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</si>
  <si>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</si>
  <si>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</si>
  <si>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</si>
  <si>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</si>
  <si>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</si>
  <si>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</si>
  <si>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</si>
  <si>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</si>
  <si>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</si>
  <si>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</si>
  <si>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</si>
  <si>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</si>
  <si>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</si>
  <si>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</si>
  <si>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</si>
  <si>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</si>
  <si>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</si>
  <si>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</si>
  <si>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</si>
  <si>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</si>
  <si>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</si>
  <si>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</si>
  <si>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</si>
  <si>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</si>
  <si>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</si>
  <si>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</si>
  <si>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</si>
  <si>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</si>
  <si>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</si>
  <si>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</si>
  <si>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</si>
  <si>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</si>
  <si>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</si>
  <si>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</si>
  <si>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</si>
  <si>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</si>
  <si>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</si>
  <si>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</si>
  <si>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</si>
  <si>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</si>
  <si>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</si>
  <si>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</si>
  <si>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</si>
  <si>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</si>
  <si>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</si>
  <si>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</si>
  <si>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</si>
  <si>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</si>
  <si>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</si>
  <si>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</si>
  <si>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</si>
  <si>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</si>
  <si>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</si>
  <si>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</si>
  <si>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</si>
  <si>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</si>
  <si>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</si>
  <si>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</si>
  <si>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</si>
  <si>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</si>
  <si>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</si>
  <si>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</si>
  <si>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</si>
  <si>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</si>
  <si>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</si>
  <si>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</si>
  <si>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</si>
  <si>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</si>
  <si>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</si>
  <si>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</si>
  <si>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</si>
  <si>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</si>
  <si>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</si>
  <si>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</si>
  <si>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</si>
  <si>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</si>
  <si>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</si>
  <si>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</si>
  <si>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</si>
  <si>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</si>
  <si>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</si>
  <si>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</si>
  <si>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</si>
  <si>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</si>
  <si>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</si>
  <si>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</si>
  <si>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</si>
  <si>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</si>
  <si>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</si>
  <si>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</si>
  <si>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</si>
  <si>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</si>
  <si>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</si>
  <si>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</si>
  <si>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</si>
  <si>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</si>
  <si>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</si>
  <si>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</si>
  <si>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</si>
  <si>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</si>
  <si>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</si>
  <si>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</si>
  <si>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</si>
  <si>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</si>
  <si>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</si>
  <si>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</si>
  <si>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</si>
  <si>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</si>
  <si>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</si>
  <si>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</si>
  <si>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</si>
  <si>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</si>
  <si>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</si>
  <si>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</si>
  <si>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</si>
  <si>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</si>
  <si>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</si>
  <si>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</si>
  <si>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</si>
  <si>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</si>
  <si>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</si>
  <si>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</si>
  <si>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</si>
  <si>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</si>
  <si>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</si>
  <si>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</si>
  <si>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</si>
  <si>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</si>
  <si>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</si>
  <si>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</si>
  <si>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</si>
  <si>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</si>
  <si>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</si>
  <si>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</si>
  <si>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</si>
  <si>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</si>
  <si>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</si>
  <si>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</si>
  <si>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</si>
  <si>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</si>
  <si>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</si>
  <si>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</si>
  <si>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</si>
  <si>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</si>
  <si>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</si>
  <si>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</si>
  <si>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</si>
  <si>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</si>
  <si>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</si>
  <si>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</si>
  <si>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</si>
  <si>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</si>
  <si>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</si>
  <si>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</si>
  <si>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</si>
  <si>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</si>
  <si>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</si>
  <si>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</si>
  <si>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</si>
  <si>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</si>
  <si>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</si>
  <si>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</si>
  <si>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</si>
  <si>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</si>
  <si>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</si>
  <si>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</si>
  <si>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</si>
  <si>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</si>
  <si>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</si>
  <si>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</si>
  <si>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</si>
  <si>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</si>
  <si>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</si>
  <si>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</si>
  <si>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</si>
  <si>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</si>
  <si>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</si>
  <si>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</si>
  <si>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</si>
  <si>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</si>
  <si>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</si>
  <si>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</si>
  <si>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</si>
  <si>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</si>
  <si>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</si>
  <si>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</si>
  <si>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</si>
  <si>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</si>
  <si>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</si>
  <si>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</si>
  <si>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</si>
  <si>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</si>
  <si>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</si>
  <si>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</si>
  <si>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</si>
  <si>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</si>
  <si>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</si>
  <si>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</si>
  <si>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</si>
  <si>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</si>
  <si>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</si>
  <si>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</si>
  <si>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</si>
  <si>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</si>
  <si>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</si>
  <si>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</si>
  <si>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</si>
  <si>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</si>
  <si>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</si>
  <si>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</si>
  <si>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</si>
  <si>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</si>
  <si>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</si>
  <si>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</si>
  <si>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</si>
  <si>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</si>
  <si>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</si>
  <si>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</si>
  <si>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</si>
  <si>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</si>
  <si>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</si>
  <si>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</si>
  <si>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</si>
  <si>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</si>
  <si>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</si>
  <si>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</si>
  <si>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</si>
  <si>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</si>
  <si>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</si>
  <si>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</si>
  <si>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</si>
  <si>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</si>
  <si>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</si>
  <si>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</si>
  <si>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</si>
  <si>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</si>
  <si>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</si>
  <si>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</si>
  <si>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</si>
  <si>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</si>
  <si>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</si>
  <si>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</si>
  <si>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</si>
  <si>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</si>
  <si>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</si>
  <si>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</si>
  <si>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</si>
  <si>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</si>
  <si>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</si>
  <si>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</si>
  <si>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</si>
  <si>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</si>
  <si>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</si>
  <si>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</si>
  <si>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</si>
  <si>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</si>
  <si>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</si>
  <si>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</si>
  <si>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</si>
  <si>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</si>
  <si>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</si>
  <si>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</si>
  <si>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</si>
  <si>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</si>
  <si>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</si>
  <si>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</si>
  <si>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</si>
  <si>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</si>
  <si>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</si>
  <si>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</si>
  <si>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</si>
  <si>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</si>
  <si>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</si>
  <si>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</si>
  <si>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</si>
  <si>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</si>
  <si>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</si>
  <si>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</si>
  <si>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</si>
  <si>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</si>
  <si>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</si>
  <si>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</si>
  <si>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</si>
  <si>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</si>
  <si>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</si>
  <si>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</si>
  <si>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</si>
  <si>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</si>
  <si>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</si>
  <si>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</si>
  <si>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</si>
  <si>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</si>
  <si>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</si>
  <si>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</si>
  <si>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</si>
  <si>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</si>
  <si>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</si>
  <si>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</si>
  <si>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</si>
  <si>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</si>
  <si>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</si>
  <si>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</si>
  <si>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</si>
  <si>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</si>
  <si>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</si>
  <si>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</si>
  <si>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</si>
  <si>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</si>
  <si>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</si>
  <si>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</si>
  <si>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</si>
  <si>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</si>
  <si>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</si>
  <si>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</si>
  <si>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</si>
  <si>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</si>
  <si>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</si>
  <si>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</si>
  <si>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</si>
  <si>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</si>
  <si>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</si>
  <si>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</si>
  <si>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</si>
  <si>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</si>
  <si>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</si>
  <si>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</si>
  <si>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</si>
  <si>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</si>
  <si>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</si>
  <si>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</si>
  <si>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</si>
  <si>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</si>
  <si>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</si>
  <si>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</si>
  <si>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</si>
  <si>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</si>
  <si>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</si>
  <si>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</si>
  <si>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</si>
  <si>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</si>
  <si>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</si>
  <si>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</si>
  <si>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</si>
  <si>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</si>
  <si>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</si>
  <si>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</si>
  <si>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</si>
  <si>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</si>
  <si>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</si>
  <si>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</si>
  <si>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</si>
  <si>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</si>
  <si>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</si>
  <si>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</si>
  <si>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</si>
  <si>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</si>
  <si>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</si>
  <si>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</si>
  <si>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</si>
  <si>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</si>
  <si>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</si>
  <si>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</si>
  <si>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</si>
  <si>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</si>
  <si>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</si>
  <si>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</si>
  <si>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</si>
  <si>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</si>
  <si>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</si>
  <si>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</si>
  <si>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</si>
  <si>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</si>
  <si>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</si>
  <si>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</si>
  <si>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</si>
  <si>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</si>
  <si>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</si>
  <si>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</si>
  <si>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</si>
  <si>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</si>
  <si>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</si>
  <si>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</si>
  <si>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</si>
  <si>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</si>
  <si>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</si>
  <si>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</si>
  <si>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</si>
  <si>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</si>
  <si>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</si>
  <si>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</si>
  <si>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</si>
  <si>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</si>
  <si>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</si>
  <si>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</si>
  <si>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</si>
  <si>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</si>
  <si>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</si>
  <si>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</si>
  <si>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</si>
  <si>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</si>
  <si>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</si>
  <si>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</si>
  <si>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</si>
  <si>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</si>
  <si>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</si>
  <si>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</si>
  <si>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</si>
  <si>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</si>
  <si>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</si>
  <si>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</si>
  <si>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</si>
  <si>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</si>
  <si>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</si>
  <si>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</si>
  <si>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</si>
  <si>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</si>
  <si>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</si>
  <si>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</si>
  <si>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</si>
  <si>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</si>
  <si>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</si>
  <si>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</si>
  <si>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</si>
  <si>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</si>
  <si>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</si>
  <si>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</si>
  <si>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</si>
  <si>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</si>
  <si>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</si>
  <si>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</si>
  <si>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</si>
  <si>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</si>
  <si>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</si>
  <si>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</si>
  <si>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</si>
  <si>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</si>
  <si>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</si>
  <si>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</si>
  <si>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</si>
  <si>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</si>
  <si>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</si>
  <si>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</si>
  <si>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</si>
  <si>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</si>
  <si>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</si>
  <si>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</si>
  <si>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</si>
  <si>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</si>
  <si>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</si>
  <si>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</si>
  <si>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</si>
  <si>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</si>
  <si>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</si>
  <si>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</si>
  <si>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</si>
  <si>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</si>
  <si>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</si>
  <si>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</si>
  <si>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</si>
  <si>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</si>
  <si>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</si>
  <si>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</si>
  <si>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</si>
  <si>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</si>
  <si>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</si>
  <si>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</si>
  <si>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</si>
  <si>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</si>
  <si>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</si>
  <si>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</si>
  <si>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</si>
  <si>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</si>
  <si>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</si>
  <si>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</si>
  <si>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</si>
  <si>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</si>
  <si>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</si>
  <si>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</si>
  <si>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</si>
  <si>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</si>
  <si>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</si>
  <si>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</si>
  <si>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</si>
  <si>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</si>
  <si>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</si>
  <si>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</si>
  <si>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</si>
  <si>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</si>
  <si>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</si>
  <si>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</si>
  <si>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</si>
  <si>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</si>
  <si>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</si>
  <si>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</si>
  <si>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</si>
  <si>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</si>
  <si>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</si>
  <si>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</si>
  <si>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</si>
  <si>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</si>
  <si>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</si>
  <si>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</si>
  <si>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</si>
  <si>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</si>
  <si>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</si>
  <si>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</si>
  <si>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</si>
  <si>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</si>
  <si>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</si>
  <si>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</si>
  <si>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</si>
  <si>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</si>
  <si>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</si>
  <si>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</si>
  <si>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</si>
  <si>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</si>
  <si>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</si>
  <si>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</si>
  <si>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</si>
  <si>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</si>
  <si>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</si>
  <si>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</si>
  <si>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</si>
  <si>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</si>
  <si>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</si>
  <si>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</si>
  <si>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</si>
  <si>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</si>
  <si>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</si>
  <si>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</si>
  <si>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</si>
  <si>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</si>
  <si>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</si>
  <si>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</si>
  <si>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</si>
  <si>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</si>
  <si>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</si>
  <si>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</si>
  <si>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</si>
  <si>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</si>
  <si>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</si>
  <si>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</si>
  <si>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</si>
  <si>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</si>
  <si>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</si>
  <si>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</si>
  <si>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</si>
  <si>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</si>
  <si>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</si>
  <si>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</si>
  <si>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</si>
  <si>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</si>
  <si>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</si>
  <si>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</si>
  <si>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</si>
  <si>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</si>
  <si>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</si>
  <si>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</si>
  <si>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</si>
  <si>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</si>
  <si>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</si>
  <si>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</si>
  <si>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</si>
  <si>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</si>
  <si>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</si>
  <si>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</si>
  <si>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</si>
  <si>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</si>
  <si>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</si>
  <si>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</si>
  <si>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</si>
  <si>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</si>
  <si>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</si>
  <si>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</si>
  <si>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</si>
  <si>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</si>
  <si>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</si>
  <si>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</si>
  <si>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</si>
  <si>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</si>
  <si>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</si>
  <si>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</si>
  <si>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</si>
  <si>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</si>
  <si>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</si>
  <si>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</si>
  <si>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</si>
  <si>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</si>
  <si>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</si>
  <si>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</si>
  <si>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</si>
  <si>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</si>
  <si>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</si>
  <si>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</si>
  <si>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</si>
  <si>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</si>
  <si>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</si>
  <si>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</si>
  <si>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</si>
  <si>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</si>
  <si>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</si>
  <si>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</si>
  <si>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</si>
  <si>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</si>
  <si>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</si>
  <si>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</si>
  <si>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</si>
  <si>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</si>
  <si>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</si>
  <si>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</si>
  <si>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</si>
  <si>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</si>
  <si>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</si>
  <si>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</si>
  <si>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</si>
  <si>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</si>
  <si>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</si>
  <si>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</si>
  <si>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</si>
  <si>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</si>
  <si>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</si>
  <si>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</si>
  <si>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</si>
  <si>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</si>
  <si>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</si>
  <si>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</si>
  <si>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</si>
  <si>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</si>
  <si>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</si>
  <si>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</si>
  <si>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</si>
  <si>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</si>
  <si>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</si>
  <si>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</si>
  <si>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</si>
  <si>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</si>
  <si>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</si>
  <si>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</si>
  <si>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</si>
  <si>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</si>
  <si>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</si>
  <si>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</si>
  <si>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</si>
  <si>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</si>
  <si>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</si>
  <si>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</si>
  <si>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</si>
  <si>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</si>
  <si>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</si>
  <si>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</si>
  <si>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</si>
  <si>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</si>
  <si>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</si>
  <si>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</si>
  <si>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</si>
  <si>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</si>
  <si>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</si>
  <si>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</si>
  <si>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</si>
  <si>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</si>
  <si>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</si>
  <si>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</si>
  <si>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</si>
  <si>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</si>
  <si>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</si>
  <si>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</si>
  <si>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</si>
  <si>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</si>
  <si>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</si>
  <si>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</si>
  <si>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</si>
  <si>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</si>
  <si>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</si>
  <si>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</si>
  <si>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</si>
  <si>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</si>
  <si>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</si>
  <si>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</si>
  <si>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</si>
  <si>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</si>
  <si>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</si>
  <si>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</si>
  <si>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</si>
  <si>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</si>
  <si>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</si>
  <si>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</si>
  <si>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</si>
  <si>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</si>
  <si>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</si>
  <si>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</si>
  <si>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</si>
  <si>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</si>
  <si>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</si>
  <si>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</si>
  <si>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</si>
  <si>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</si>
  <si>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</si>
  <si>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</si>
  <si>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</si>
  <si>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</si>
  <si>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</si>
  <si>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</si>
  <si>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</si>
  <si>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</si>
  <si>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</si>
  <si>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</si>
  <si>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</si>
  <si>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</si>
  <si>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</si>
  <si>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</si>
  <si>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</si>
  <si>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</si>
  <si>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</si>
  <si>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</si>
  <si>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</si>
  <si>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</si>
  <si>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</si>
  <si>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</si>
  <si>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</si>
  <si>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</si>
  <si>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</si>
  <si>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</si>
  <si>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</si>
  <si>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</si>
  <si>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</si>
  <si>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</si>
  <si>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</si>
  <si>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</si>
  <si>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</si>
  <si>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</si>
  <si>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</si>
  <si>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</si>
  <si>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</si>
  <si>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</si>
  <si>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</si>
  <si>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</si>
  <si>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</si>
  <si>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</si>
  <si>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</si>
  <si>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</si>
  <si>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</si>
  <si>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</si>
  <si>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</si>
  <si>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</si>
  <si>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</si>
  <si>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</si>
  <si>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</si>
  <si>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</si>
  <si>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</si>
  <si>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</si>
  <si>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</si>
  <si>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</si>
  <si>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</si>
  <si>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</si>
  <si>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</si>
  <si>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</si>
  <si>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</si>
  <si>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</si>
  <si>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</si>
  <si>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</si>
  <si>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</si>
  <si>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</si>
  <si>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</si>
  <si>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</si>
  <si>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</si>
  <si>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</si>
  <si>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</si>
  <si>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</si>
  <si>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</si>
  <si>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</si>
  <si>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</si>
  <si>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</si>
  <si>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</si>
  <si>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</si>
  <si>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</si>
  <si>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</si>
  <si>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</si>
  <si>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</si>
  <si>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</si>
  <si>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</si>
  <si>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</si>
  <si>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</si>
  <si>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</si>
  <si>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</si>
  <si>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</si>
  <si>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</si>
  <si>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</si>
  <si>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</si>
  <si>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</si>
  <si>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</si>
  <si>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</si>
  <si>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</si>
  <si>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</si>
  <si>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</si>
  <si>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</si>
  <si>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</si>
  <si>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</si>
  <si>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</si>
  <si>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</si>
  <si>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</si>
  <si>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</si>
  <si>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</si>
  <si>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</si>
  <si>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</si>
  <si>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</si>
  <si>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</si>
  <si>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</si>
  <si>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</si>
  <si>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</si>
  <si>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</si>
  <si>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</si>
  <si>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</si>
  <si>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</si>
  <si>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</si>
  <si>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</si>
  <si>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</si>
  <si>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</si>
  <si>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</si>
  <si>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</si>
  <si>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</si>
  <si>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</si>
  <si>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</si>
  <si>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</si>
  <si>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</si>
  <si>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</si>
  <si>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</si>
  <si>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</si>
  <si>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</si>
  <si>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</si>
  <si>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</si>
  <si>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</si>
  <si>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</si>
  <si>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</si>
  <si>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</si>
  <si>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</si>
  <si>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</si>
  <si>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</si>
  <si>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</si>
  <si>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</si>
  <si>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</si>
  <si>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</si>
  <si>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</si>
  <si>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</si>
  <si>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</si>
  <si>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</si>
  <si>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</si>
  <si>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</si>
  <si>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</si>
  <si>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</si>
  <si>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</si>
  <si>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</si>
  <si>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</si>
  <si>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</si>
  <si>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</si>
  <si>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</si>
  <si>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</si>
  <si>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</si>
  <si>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</si>
  <si>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</si>
  <si>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</si>
  <si>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</si>
  <si>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</si>
  <si>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</si>
  <si>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</si>
  <si>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</si>
  <si>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</si>
  <si>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</si>
  <si>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</si>
  <si>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</si>
  <si>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</si>
  <si>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</si>
  <si>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</si>
  <si>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</si>
  <si>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</si>
  <si>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</si>
  <si>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</si>
  <si>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</si>
  <si>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</si>
  <si>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</si>
  <si>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</si>
  <si>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</si>
  <si>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</si>
  <si>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</si>
  <si>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</si>
  <si>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</si>
  <si>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</si>
  <si>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</si>
  <si>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</si>
  <si>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</si>
  <si>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</si>
  <si>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</si>
  <si>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</si>
  <si>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</si>
  <si>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</si>
  <si>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</si>
  <si>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</si>
  <si>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</si>
  <si>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</si>
  <si>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</si>
  <si>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</si>
  <si>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</si>
  <si>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</si>
  <si>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</si>
  <si>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</si>
  <si>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</si>
  <si>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</si>
  <si>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</si>
  <si>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</si>
  <si>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</si>
  <si>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</si>
  <si>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</si>
  <si>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</si>
  <si>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</si>
  <si>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</si>
  <si>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</si>
  <si>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</si>
  <si>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</si>
  <si>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</si>
  <si>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</si>
  <si>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</si>
  <si>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</si>
  <si>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</si>
  <si>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</si>
  <si>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</si>
  <si>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</si>
  <si>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</si>
  <si>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</si>
  <si>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</si>
  <si>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</si>
  <si>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</si>
  <si>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</si>
  <si>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</si>
  <si>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</si>
  <si>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</si>
  <si>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</si>
  <si>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</si>
  <si>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</si>
  <si>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</si>
  <si>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</si>
  <si>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</si>
  <si>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</si>
  <si>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</si>
  <si>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</si>
  <si>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</si>
  <si>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</si>
  <si>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</si>
  <si>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</si>
  <si>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</si>
  <si>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</si>
  <si>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</si>
  <si>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</si>
  <si>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</si>
  <si>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</si>
  <si>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</si>
  <si>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</si>
  <si>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</si>
  <si>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</si>
  <si>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</si>
  <si>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</si>
  <si>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</si>
  <si>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</si>
  <si>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</si>
  <si>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</si>
  <si>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</si>
  <si>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</si>
  <si>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</si>
  <si>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</si>
  <si>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</si>
  <si>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</si>
  <si>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</si>
  <si>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</si>
  <si>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</si>
  <si>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</si>
  <si>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</si>
  <si>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</si>
  <si>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</si>
  <si>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</si>
  <si>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</si>
  <si>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</si>
  <si>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</si>
  <si>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</si>
  <si>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</si>
  <si>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</si>
  <si>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</si>
  <si>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</si>
  <si>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</si>
  <si>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</si>
  <si>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</si>
  <si>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</si>
  <si>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</si>
  <si>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</si>
  <si>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</si>
  <si>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</si>
  <si>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</si>
  <si>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</si>
  <si>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</si>
  <si>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</si>
  <si>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</si>
  <si>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</si>
  <si>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</si>
  <si>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</si>
  <si>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</si>
  <si>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</si>
  <si>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</si>
  <si>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</si>
  <si>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</si>
  <si>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</si>
  <si>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</si>
  <si>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</si>
  <si>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</si>
  <si>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</si>
  <si>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</si>
  <si>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</si>
  <si>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</si>
  <si>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</si>
  <si>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</si>
  <si>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</si>
  <si>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</si>
  <si>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</si>
  <si>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</si>
  <si>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</si>
  <si>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</si>
  <si>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</si>
  <si>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</si>
  <si>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</si>
  <si>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</si>
  <si>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</si>
  <si>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</si>
  <si>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</si>
  <si>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</si>
  <si>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</si>
  <si>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</si>
  <si>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</si>
  <si>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</si>
  <si>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</si>
  <si>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</si>
  <si>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</si>
  <si>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</si>
  <si>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</si>
  <si>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</si>
  <si>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</si>
  <si>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</si>
  <si>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</si>
  <si>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</si>
  <si>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</si>
  <si>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</si>
  <si>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</si>
  <si>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</si>
  <si>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</si>
  <si>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</si>
  <si>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</si>
  <si>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</si>
  <si>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</si>
  <si>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</si>
  <si>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</si>
  <si>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</si>
  <si>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</si>
  <si>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</si>
  <si>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</si>
  <si>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</si>
  <si>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</si>
  <si>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</si>
  <si>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</si>
  <si>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</si>
  <si>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</si>
  <si>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</si>
  <si>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</si>
  <si>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</si>
  <si>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</si>
  <si>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</si>
  <si>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</si>
  <si>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</si>
  <si>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</si>
  <si>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</si>
  <si>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</si>
  <si>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</si>
  <si>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</si>
  <si>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</si>
  <si>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</si>
  <si>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</si>
  <si>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</si>
  <si>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</si>
  <si>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</si>
  <si>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</si>
  <si>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</si>
  <si>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</si>
  <si>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</si>
  <si>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</si>
  <si>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</si>
  <si>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</si>
  <si>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</si>
  <si>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</si>
  <si>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</si>
  <si>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</si>
  <si>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</si>
  <si>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</si>
  <si>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</si>
  <si>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</si>
  <si>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</si>
  <si>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</si>
  <si>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</si>
  <si>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</si>
  <si>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</si>
  <si>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</si>
  <si>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</si>
  <si>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</si>
  <si>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</si>
  <si>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</si>
  <si>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</si>
  <si>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</si>
  <si>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</si>
  <si>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</si>
  <si>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</si>
  <si>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</si>
  <si>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</si>
  <si>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</si>
  <si>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</si>
  <si>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</si>
  <si>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</si>
  <si>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</si>
  <si>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</si>
  <si>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</si>
  <si>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</si>
  <si>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</si>
  <si>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</si>
  <si>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</si>
  <si>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</si>
  <si>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</si>
  <si>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</si>
  <si>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</si>
  <si>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</si>
  <si>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</si>
  <si>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</si>
  <si>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</si>
  <si>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</si>
  <si>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</si>
  <si>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</si>
  <si>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</si>
  <si>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</si>
  <si>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</si>
  <si>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</si>
  <si>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</si>
  <si>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</si>
  <si>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</si>
  <si>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</si>
  <si>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</si>
  <si>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</si>
  <si>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</si>
  <si>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</si>
  <si>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</si>
  <si>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</si>
  <si>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</si>
  <si>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</si>
  <si>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</si>
  <si>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</si>
  <si>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</si>
  <si>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</si>
  <si>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</si>
  <si>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</si>
  <si>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</si>
  <si>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</si>
  <si>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</si>
  <si>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</si>
  <si>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</si>
  <si>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</si>
  <si>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</si>
  <si>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</si>
  <si>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</si>
  <si>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</si>
  <si>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</si>
  <si>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</si>
  <si>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</si>
  <si>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</si>
  <si>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</si>
  <si>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</si>
  <si>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</si>
  <si>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</si>
  <si>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</si>
  <si>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</si>
  <si>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</si>
  <si>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</si>
  <si>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</si>
  <si>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</si>
  <si>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</si>
  <si>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</si>
  <si>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</si>
  <si>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</si>
  <si>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</si>
  <si>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</si>
  <si>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</si>
  <si>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</si>
  <si>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</si>
  <si>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</si>
  <si>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</si>
  <si>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</si>
  <si>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</si>
  <si>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</si>
  <si>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</si>
  <si>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</si>
  <si>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</si>
  <si>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</si>
  <si>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</si>
  <si>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</si>
  <si>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</si>
  <si>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</si>
  <si>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</si>
  <si>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</si>
  <si>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</si>
  <si>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</si>
  <si>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</si>
  <si>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</si>
  <si>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</si>
  <si>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</si>
  <si>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</si>
  <si>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</si>
  <si>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</si>
  <si>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</si>
  <si>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</si>
  <si>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</si>
  <si>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</si>
  <si>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</si>
  <si>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</si>
  <si>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</si>
  <si>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</si>
  <si>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</si>
  <si>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</si>
  <si>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</si>
  <si>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</si>
  <si>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</si>
  <si>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</si>
  <si>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</si>
  <si>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</si>
  <si>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</si>
  <si>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</si>
  <si>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</si>
  <si>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</si>
  <si>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</si>
  <si>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</si>
  <si>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</si>
  <si>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</si>
  <si>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</si>
  <si>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</si>
  <si>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</si>
  <si>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</si>
  <si>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</si>
  <si>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</si>
  <si>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</si>
  <si>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</si>
  <si>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</si>
  <si>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</si>
  <si>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</si>
  <si>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</si>
  <si>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</si>
  <si>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</si>
  <si>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</si>
  <si>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</si>
  <si>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</si>
  <si>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</si>
  <si>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</si>
  <si>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</si>
  <si>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</si>
  <si>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</si>
  <si>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</si>
  <si>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</si>
  <si>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</si>
  <si>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</si>
  <si>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</si>
  <si>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</si>
  <si>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</si>
  <si>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</si>
  <si>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</si>
  <si>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</si>
  <si>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</si>
  <si>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</si>
  <si>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</si>
  <si>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</si>
  <si>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</si>
  <si>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</si>
  <si>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</si>
  <si>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</si>
  <si>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</si>
  <si>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</si>
  <si>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</si>
  <si>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</si>
  <si>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</si>
  <si>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</si>
  <si>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</si>
  <si>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</si>
  <si>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</si>
  <si>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</si>
  <si>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</si>
  <si>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</si>
  <si>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</si>
  <si>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</si>
  <si>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</si>
  <si>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</si>
  <si>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</si>
  <si>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</si>
  <si>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</si>
  <si>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</si>
  <si>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</si>
  <si>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</si>
  <si>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</si>
  <si>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</si>
  <si>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</si>
  <si>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</si>
  <si>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</si>
  <si>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</si>
  <si>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</si>
  <si>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</si>
  <si>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</si>
  <si>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</si>
  <si>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</si>
  <si>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</si>
  <si>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</si>
  <si>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</si>
  <si>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</si>
  <si>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</si>
  <si>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</si>
  <si>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</si>
  <si>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</si>
  <si>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</si>
  <si>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</si>
  <si>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</si>
  <si>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</si>
  <si>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</si>
  <si>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</si>
  <si>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</si>
  <si>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</si>
  <si>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</si>
  <si>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</si>
  <si>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</si>
  <si>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</si>
  <si>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</si>
  <si>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</si>
  <si>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</si>
  <si>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</si>
  <si>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</si>
  <si>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</si>
  <si>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</si>
  <si>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</si>
  <si>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</si>
  <si>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</si>
  <si>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</si>
  <si>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</si>
  <si>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</si>
  <si>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</si>
  <si>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</si>
  <si>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</si>
  <si>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</si>
  <si>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</si>
  <si>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</si>
  <si>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</si>
  <si>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</si>
  <si>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</si>
  <si>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</si>
  <si>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</si>
  <si>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</si>
  <si>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</si>
  <si>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</si>
  <si>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</si>
  <si>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</si>
  <si>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</si>
  <si>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</si>
  <si>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</si>
  <si>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</si>
  <si>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</si>
  <si>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</si>
  <si>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</si>
  <si>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</si>
  <si>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</si>
  <si>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</si>
  <si>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</si>
  <si>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</si>
  <si>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</si>
  <si>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</si>
  <si>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</si>
  <si>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</si>
  <si>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</si>
  <si>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</si>
  <si>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</si>
  <si>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</si>
  <si>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</si>
  <si>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</si>
  <si>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</si>
  <si>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</si>
  <si>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</si>
  <si>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</si>
  <si>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</si>
  <si>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</si>
  <si>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</si>
  <si>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</si>
  <si>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</si>
  <si>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</si>
  <si>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</si>
  <si>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</si>
  <si>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</si>
  <si>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</si>
  <si>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</si>
  <si>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</si>
  <si>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</si>
  <si>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</si>
  <si>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</si>
  <si>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</si>
  <si>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</si>
  <si>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</si>
  <si>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</si>
  <si>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</si>
  <si>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</si>
  <si>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</si>
  <si>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</si>
  <si>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</si>
  <si>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</si>
  <si>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</si>
  <si>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</si>
  <si>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</si>
  <si>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</si>
  <si>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</si>
  <si>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</si>
  <si>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</si>
  <si>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</si>
  <si>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</si>
  <si>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</si>
  <si>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</si>
  <si>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</si>
  <si>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</si>
  <si>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</si>
  <si>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</si>
  <si>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</si>
  <si>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</si>
  <si>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</si>
  <si>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</si>
  <si>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</si>
  <si>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</si>
  <si>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</si>
  <si>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</si>
  <si>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</si>
  <si>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</si>
  <si>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</si>
  <si>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</si>
  <si>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</si>
  <si>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</si>
  <si>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</si>
  <si>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</si>
  <si>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</si>
  <si>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</si>
  <si>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</si>
  <si>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</si>
  <si>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</si>
  <si>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</si>
  <si>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</si>
  <si>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</si>
  <si>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</si>
  <si>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</si>
  <si>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</si>
  <si>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</si>
  <si>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</si>
  <si>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</si>
  <si>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</si>
  <si>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</si>
  <si>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</si>
  <si>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</si>
  <si>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</si>
  <si>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</si>
  <si>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</si>
  <si>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</si>
  <si>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</si>
  <si>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</si>
  <si>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</si>
  <si>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</si>
  <si>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</si>
  <si>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</si>
  <si>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</si>
  <si>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</si>
  <si>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</si>
  <si>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</si>
  <si>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</si>
  <si>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</si>
  <si>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</si>
  <si>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</si>
  <si>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</si>
  <si>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</si>
  <si>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</si>
  <si>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</si>
  <si>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</si>
  <si>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</si>
  <si>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</si>
  <si>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</si>
  <si>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</si>
  <si>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No PCM</t>
  </si>
  <si>
    <t xml:space="preserve">2025-12-03 02:47:54
</t>
  </si>
  <si>
    <t>ETA 80 km</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</si>
  <si>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</si>
  <si>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</si>
  <si>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</si>
  <si>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</si>
  <si>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</si>
  <si>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</si>
  <si>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</si>
  <si>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</si>
  <si>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</si>
  <si>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</si>
  <si>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</si>
  <si>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</si>
  <si>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</si>
  <si>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</si>
  <si>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</si>
  <si>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PCM-20251203-00000213</t>
  </si>
  <si>
    <t>EM team on the way 40 min</t>
  </si>
  <si>
    <t>PCM-20251203-00000151</t>
  </si>
  <si>
    <t>ETA 55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</si>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</sst>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331.21332789352164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0.37867511574586388</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45994.161753819448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45994.161753819448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45994.161753819448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45994.161753819448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45994.161753819448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45994.161753819448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45994.161753819448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45994.161753819448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45994.161753819448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45994.161753819448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45994.161753819448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45994.161753819448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45994.161753819448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45994.161753819448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45994.161753819448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45994.161753819448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45994.161753819448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45994.161753819448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45994.161753819448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45994.161753819448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45994.161753819448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45994.161753819448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45994.161753819448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45994.161753819448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45994.161753819448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45994.161753819448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45994.161753819448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45994.161753819448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45994.161753819448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45994.161753819448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45994.161753819448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45994.161753819448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45994.161753819448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45994.161753819448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45994.161753819448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45994.161753819448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45994.161753819448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45994.161753819448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45994.161753819448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45994.161753819448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45994.161753819448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45994.161753819448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45994.161753819448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45994.161753819448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45994.161753819448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45994.161753819448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45994.161753819448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45994.161753819448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45994.161753819448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45994.161753819448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45994.161753819448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45994.161753819448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45994.161753819448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45994.161753819448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45994.161753819448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45994.161753819448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45994.161753819448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45994.161753819448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45994.161753819448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45994.161753819448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45994.161753819448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45994.161753819448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45994.161753819448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45994.161753819448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45994.161753819448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45994.161753819448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45994.161753819448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45994.161753819448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45994.161753819448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45994.161753819448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45994.161753819448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45994.161753819448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45994.161753819448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45994.161753819448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45994.161753819448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45994.161753819448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45994.161753819448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45994.161753819448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45994.161753819448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45994.161753819448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45994.161753819448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45994.161753819448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45994.161753819448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45994.161753819448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45994.161753819448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45994.161753819448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45994.161753819448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45994.161753819448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45994.161753819448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45994.161753819448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45994.161753819448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45994.161753819448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45994.161753819448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45994.161753819448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45994.161753819448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45994.161753819448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45994.161753819448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45994.161753819448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45994.161753819448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45994.161753819448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45994.161753819448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45994.161753819448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45994.161753819448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45994.161753819448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45994.161753819448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45994.161753819448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45994.161753819448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45994.161753819448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45994.161753819448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45994.161753819448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45994.161753819448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45994.161753819448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45994.161753819448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45994.161753819448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45994.161753819448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45994.161753819448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45994.161753819448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45994.161753819448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45994.161753819448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45994.161753819448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45994.161753819448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45994.161753819448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45994.161753819448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45994.161753819448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45994.161753819448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45994.161753819448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45994.161753819448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45994.161753819448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45994.161753819448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45994.161753819448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45994.161753819448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45994.161753819448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45994.161753819448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45994.161753819448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45994.161753819448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45994.161753819448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45994.161753819448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45994.161753819448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45994.161753819448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45994.161753819448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45994.161753819448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45994.161753819448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45994.161753819448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45994.161753819448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45994.161753819448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45994.161753819448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45994.161753819448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45994.161753819448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45994.161753819448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45994.161753819448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45994.161753819448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45994.161753819448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45994.161753819448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45994.161753819448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45994.161753819448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45994.161753819448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45994.161753819448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45994.161753819448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45994.161753819448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45994.161753819448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45994.161753819448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45994.161753819448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45994.161753819448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45994.161753819448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45994.161753819448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45994.161753819448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45994.161753819448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45994.161753819448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45994.161753819448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45994.161753819448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45994.161753819448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45994.161753819448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45994.161753819448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45994.161753819448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45994.161753819448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45994.161753819448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45994.161753819448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45994.161753819448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45994.161753819448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45994.161753819448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45994.161753819448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45994.161753819448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45994.161753819448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45994.161753819448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45994.161753819448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45994.161753819448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45994.161753819448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45994.161753819448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45994.161753819448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45994.161753819448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45994.161753819448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45994.161753819448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45994.161753819448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45994.161753819448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45994.161753819448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45994.161753819448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45994.161753819448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45994.161753819448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45994.161753819448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45994.161753819448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45994.161753819448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45994.161753819448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45994.161753819448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45994.161753819448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45994.161753819448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45994.161753819448</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996D7557-012C-4675-A0AF-6CC050803E90}"/>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169.1619158564863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9.7743348379663075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0.19728622685215669</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26027</v>
      </c>
      <c r="E6" s="81" t="s">
        <v>39106</v>
      </c>
      <c r="F6" s="100"/>
      <c r="G6" s="101">
        <f ca="1">IFERROR(NOW()-F6,"-")</f>
        <v>45994.161753819448</v>
      </c>
      <c r="H6" s="154" t="s">
        <v>39197</v>
      </c>
      <c r="I6" s="18" t="str">
        <f>IFERROR(VLOOKUP(D6,DB!A:F,6,0),"")</f>
        <v>Generator-SG</v>
      </c>
      <c r="J6" s="18" t="str">
        <f>IFERROR(VLOOKUP(D6,DB!A:G,7,0),"")</f>
        <v>Dead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45994.161753819448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45994.161753819448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45994.161753819448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45994.161753819448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45994.161753819448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45994.161753819448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45994.161753819448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45994.161753819448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45994.161753819448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45994.161753819448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45994.161753819448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45994.161753819448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45994.161753819448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45994.161753819448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45994.161753819448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45994.161753819448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45994.161753819448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45994.161753819448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45994.161753819448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45994.161753819448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45994.161753819448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45994.161753819448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45994.161753819448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45994.161753819448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45994.161753819448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45994.161753819448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45994.161753819448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45994.161753819448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45994.161753819448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45994.161753819448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45994.161753819448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45994.161753819448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45994.161753819448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45994.161753819448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45994.161753819448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45994.161753819448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45994.161753819448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45994.161753819448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45994.161753819448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45994.161753819448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45994.161753819448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45994.161753819448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45994.161753819448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45994.161753819448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45994.161753819448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45994.161753819448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45994.161753819448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45994.161753819448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45994.161753819448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45994.161753819448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45994.161753819448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45994.161753819448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45994.161753819448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45994.161753819448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45994.161753819448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45994.161753819448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45994.161753819448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45994.161753819448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45994.161753819448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45994.161753819448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45994.161753819448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45994.161753819448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45994.161753819448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45994.161753819448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45994.161753819448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45994.161753819448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45994.161753819448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45994.161753819448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45994.161753819448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45994.161753819448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45994.161753819448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45994.161753819448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45994.161753819448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45994.161753819448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45994.161753819448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45994.161753819448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45994.161753819448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45994.161753819448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45994.161753819448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45994.161753819448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45994.161753819448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45994.161753819448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45994.161753819448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45994.161753819448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45994.161753819448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45994.161753819448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45994.161753819448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45994.161753819448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45994.161753819448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45994.161753819448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45994.161753819448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45994.161753819448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45994.161753819448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45994.161753819448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45994.161753819448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45994.161753819448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45994.161753819448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45994.161753819448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45994.161753819448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45994.161753819448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45994.161753819448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45994.161753819448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45994.161753819448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45994.161753819448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45994.161753819448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45994.161753819448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45994.161753819448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45994.161753819448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45994.161753819448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45994.161753819448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45994.161753819448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45994.161753819448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45994.161753819448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45994.161753819448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45994.161753819448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45994.161753819448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45994.161753819448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45994.161753819448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45994.161753819448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45994.161753819448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45994.161753819448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45994.161753819448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45994.161753819448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45994.161753819448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45994.161753819448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45994.161753819448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45994.161753819448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45994.161753819448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45994.161753819448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45994.161753819448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45994.161753819448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45994.161753819448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45994.161753819448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45994.161753819448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45994.161753819448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45994.161753819448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45994.161753819448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45994.161753819448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45994.161753819448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45994.161753819448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45994.161753819448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45994.161753819448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45994.161753819448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45994.161753819448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45994.161753819448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45994.161753819448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45994.161753819448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45994.161753819448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45994.161753819448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45994.161753819448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45994.161753819448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45994.161753819448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45994.161753819448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45994.161753819448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45994.161753819448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45994.161753819448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45994.161753819448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45994.161753819448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45994.161753819448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45994.161753819448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45994.161753819448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45994.161753819448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45994.161753819448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45994.161753819448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45994.161753819448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45994.161753819448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45994.161753819448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45994.161753819448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45994.161753819448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45994.161753819448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45994.161753819448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45994.161753819448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45994.161753819448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45994.161753819448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45994.161753819448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45994.161753819448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45994.161753819448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45994.161753819448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45994.161753819448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45994.161753819448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45994.161753819448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45994.161753819448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45994.161753819448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45994.161753819448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45994.161753819448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45994.161753819448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45994.161753819448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45994.161753819448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45994.161753819448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45994.161753819448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45994.161753819448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45994.161753819448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45994.161753819448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45994.161753819448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45994.161753819448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45994.161753819448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45994.161753819448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45994.161753819448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45994.161753819448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45994.161753819448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45994.161753819448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45994.161753819448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45994.161753819448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45994.161753819448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45994.161753819448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45994.161753819448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45994.161753819448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45994.161753819448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45994.161753819448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45994.161753819448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45994.161753819448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45994.161753819448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45994.161753819448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45994.161753819448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45994.161753819448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45994.161753819448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45994.161753819448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45994.161753819448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45994.161753819448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45994.161753819448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45994.161753819448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45994.161753819448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45994.161753819448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45994.161753819448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45994.161753819448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45994.161753819448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45994.161753819448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45994.161753819448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45994.161753819448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45994.161753819448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45994.161753819448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45994.161753819448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45994.161753819448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45994.161753819448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45994.161753819448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45994.161753819448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45994.161753819448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45994.161753819448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45994.161753819448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45994.161753819448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45994.161753819448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45994.161753819448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45994.161753819448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45994.161753819448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45994.161753819448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45994.161753819448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45994.161753819448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45994.161753819448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45994.161753819448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45994.161753819448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45994.161753819448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45994.161753819448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45994.161753819448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45994.161753819448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45994.161753819448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45994.161753819448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45994.161753819448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45994.161753819448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45994.161753819448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45994.161753819448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45994.161753819448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45994.161753819448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45994.161753819448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45994.161753819448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45994.161753819448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45994.161753819448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45994.161753819448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45994.161753819448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45994.161753819448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45994.161753819448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45994.161753819448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45994.161753819448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45994.161753819448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45994.161753819448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45994.161753819448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45994.161753819448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45994.161753819448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45994.161753819448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45994.161753819448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45994.161753819448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45994.161753819448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45994.161753819448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45994.161753819448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45994.161753819448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45994.161753819448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45994.161753819448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45994.161753819448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45994.161753819448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45994.161753819448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45994.161753819448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45994.161753819448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45994.161753819448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45994.161753819448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45994.161753819448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45994.161753819448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45994.161753819448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45994.161753819448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45994.161753819448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45994.161753819448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45994.161753819448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45994.161753819448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45994.161753819448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45994.161753819448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45994.161753819448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45994.161753819448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45994.161753819448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45994.161753819448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45994.161753819448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45994.161753819448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45994.161753819448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45994.161753819448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45994.161753819448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45994.161753819448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45994.161753819448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45994.161753819448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45994.161753819448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45994.161753819448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45994.161753819448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45994.161753819448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45994.161753819448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45994.161753819448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45994.161753819448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45994.161753819448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45994.161753819448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45994.161753819448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45994.161753819448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45994.161753819448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45994.161753819448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45994.161753819448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45994.161753819448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45994.161753819448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45994.161753819448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45994.161753819448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45994.161753819448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45994.161753819448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45994.161753819448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45994.161753819448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45994.161753819448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45994.161753819448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45994.161753819448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45994.161753819448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45994.161753819448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45994.161753819448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45994.161753819448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45994.161753819448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45994.161753819448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45994.161753819448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45994.161753819448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45994.161753819448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45994.161753819448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45994.161753819448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45994.161753819448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45994.161753819448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45994.161753819448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45994.161753819448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45994.161753819448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45994.161753819448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45994.161753819448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45994.161753819448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45994.161753819448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45994.161753819448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45994.161753819448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45994.161753819448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45994.161753819448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45994.161753819448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45994.161753819448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45994.161753819448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45994.161753819448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45994.161753819448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45994.161753819448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45994.161753819448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45994.161753819448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45994.161753819448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45994.161753819448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45994.161753819448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45994.161753819448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45994.161753819448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45994.161753819448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45994.161753819448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45994.161753819448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45994.161753819448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45994.161753819448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45994.161753819448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45994.161753819448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45994.161753819448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45994.161753819448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45994.161753819448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45994.161753819448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45994.161753819448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45994.161753819448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45994.161753819448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45994.161753819448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45994.161753819448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45994.161753819448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45994.161753819448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45994.161753819448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45994.161753819448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45994.161753819448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45994.161753819448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45994.161753819448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45994.161753819448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45994.161753819448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45994.161753819448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45994.161753819448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45994.161753819448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45994.161753819448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45994.161753819448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45994.161753819448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45994.161753819448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45994.161753819448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45994.161753819448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45994.161753819448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45994.161753819448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45994.161753819448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45994.161753819448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45994.161753819448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45994.161753819448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45994.161753819448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45994.161753819448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45994.161753819448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45994.161753819448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45994.161753819448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45994.161753819448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45994.161753819448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45994.161753819448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45994.161753819448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45994.161753819448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45994.161753819448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45994.161753819448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45994.161753819448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45994.161753819448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45994.161753819448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45994.161753819448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45994.161753819448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45994.161753819448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45994.161753819448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45994.161753819448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45994.161753819448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45994.161753819448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45994.161753819448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45994.161753819448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45994.161753819448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45994.161753819448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45994.161753819448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45994.161753819448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45994.161753819448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45994.161753819448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45994.161753819448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45994.161753819448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45994.161753819448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45994.161753819448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45994.161753819448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45994.161753819448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45994.161753819448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45994.161753819448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45994.161753819448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45994.161753819448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45994.161753819448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45994.161753819448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45994.161753819448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45994.161753819448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45994.161753819448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45994.161753819448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45994.161753819448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45994.161753819448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45994.161753819448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45994.161753819448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45994.161753819448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45994.161753819448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45994.161753819448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45994.161753819448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45994.161753819448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45994.161753819448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45994.161753819448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45994.161753819448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45994.161753819448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45994.161753819448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45994.161753819448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45994.161753819448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45994.161753819448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45994.161753819448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45994.161753819448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45994.161753819448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45994.161753819448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45994.161753819448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45994.161753819448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45994.161753819448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45994.161753819448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45994.161753819448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45994.161753819448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45994.161753819448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45994.161753819448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45994.161753819448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45994.161753819448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45994.161753819448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45994.161753819448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45994.161753819448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45994.161753819448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45994.161753819448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45994.161753819448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45994.161753935186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45994.161753935186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45994.161753935186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45994.161753935186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45994.161753935186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45994.161753935186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45994.161753935186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45994.161753935186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45994.161753935186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45994.161753935186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45994.161753935186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45994.161753935186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45994.161753935186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45994.161753935186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45994.161753935186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45994.161753935186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45994.161753935186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45994.161753935186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45994.161753935186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45994.161753935186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45994.161753935186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45994.161753935186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45994.161753935186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45994.161753935186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45994.161753935186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45994.161753935186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45994.161753935186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45994.161753935186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45994.161753935186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45994.161753935186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45994.161753935186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45994.161753935186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45994.161753935186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45994.161753935186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45994.161753935186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45994.161753935186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45994.161753935186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45994.161753935186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45994.161753935186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45994.161753935186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45994.161753935186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45994.161753935186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45994.161753935186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45994.161753935186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45994.161753935186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45994.161753935186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45994.161753935186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45994.161753935186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45994.161753935186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45994.161753935186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45994.161753935186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45994.161753935186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45994.161753935186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45994.161753935186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45994.161753935186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45994.161753935186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45994.161753935186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45994.161753935186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45994.161753935186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45994.161753935186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45994.161753935186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45994.161753935186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45994.161753935186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45994.161753935186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45994.161753935186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45994.161753935186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45994.161753935186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45994.161753935186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45994.161753935186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45994.161753935186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45994.161753935186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45994.161753935186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45994.161753935186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45994.161753935186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45994.161753935186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45994.161753935186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45994.161753935186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45994.161753935186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45994.161753935186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45994.161753935186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45994.161753935186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45994.161753935186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45994.161753935186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45994.161753935186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45994.161753935186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45994.161753935186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45994.161753935186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45994.161753935186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45994.161753935186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45994.161753935186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45994.161753935186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45994.161753935186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45994.161753935186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45994.161753935186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45994.161753935186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45994.161753935186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45994.161753935186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45994.161753935186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45994.161753935186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45994.161753935186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45994.161753935186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45994.161753935186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45994.161753935186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45994.161753935186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45994.161753935186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45994.161753935186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45994.161753935186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45994.161753935186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45994.161753935186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45994.161753935186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45994.161753935186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45994.161753935186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45994.161753935186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45994.161753935186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45994.161753935186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45994.161753935186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45994.161753935186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45994.161753935186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45994.161753935186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45994.161753935186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45994.161753935186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45994.161753935186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45994.161753935186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45994.161753935186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45994.161753935186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45994.161753935186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45994.161753935186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45994.161753935186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45994.161753935186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45994.161753935186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45994.161753935186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45994.161753935186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45994.161753935186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45994.161753935186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45994.161753935186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45994.161753935186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45994.161753935186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45994.161753935186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45994.161753935186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45994.161753935186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45994.161753935186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45994.161753935186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45994.161753935186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45994.161753935186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45994.161753935186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45994.161753935186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45994.161753935186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45994.161753935186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45994.161753935186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45994.161753935186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45994.161753935186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45994.161753935186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45994.161753935186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45994.161753935186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45994.161753935186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45994.161753935186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45994.161753935186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45994.161753935186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45994.161753935186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45994.161753935186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45994.161753935186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45994.161753935186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45994.161753935186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45994.161753935186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45994.161753935186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45994.161753935186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45994.161753935186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45994.161753935186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45994.161753935186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45994.161753935186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45994.161753935186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45994.161753935186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45994.161753935186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45994.161753935186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45994.161753935186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45994.161753935186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45994.161753935186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45994.161753935186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45994.161753935186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45994.161753935186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45994.161753935186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45994.161753935186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45994.161753935186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45994.161753935186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45994.161753935186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45994.161753935186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45994.161753935186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45994.161753935186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45994.161753935186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45994.161753935186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45994.161753935186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45994.161753935186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45994.161753935186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45994.161753935186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45994.161753935186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45994.161753935186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45994.161753935186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45994.161753935186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45994.161753935186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45994.161753935186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45994.161753935186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45994.161753935186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45994.161753935186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45994.161753935186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45994.161753935186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45994.161753935186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45994.161753935186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45994.161753935186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45994.161753935186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45994.161753935186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45994.161753935186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45994.161753935186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45994.161753935186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45994.161753935186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45994.161753935186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45994.161753935186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45994.161753935186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45994.161753935186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45994.161753935186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45994.161753935186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45994.161753935186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45994.161753935186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45994.161753935186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45994.161753935186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45994.161753935186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45994.161753935186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45994.161753935186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45994.161753935186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45994.161753935186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45994.161753935186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45994.161753935186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45994.161753935186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45994.161753935186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45994.161753935186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45994.161753935186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45994.161753935186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45994.161753935186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45994.161753935186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45994.161753935186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45994.161753935186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45994.161753935186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45994.161753935186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45994.161753935186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45994.161753935186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45994.161753935186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45994.161753935186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45994.161753935186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45994.161753935186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45994.161753935186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45994.161753935186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45994.161753935186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45994.161753935186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45994.161753935186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45994.161753935186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45994.161753935186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45994.161753935186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45994.161753935186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45994.161753935186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45994.161753935186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45994.161753935186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45994.161753935186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45994.161753935186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45994.161753935186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45994.161753935186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45994.161753935186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45994.161753935186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45994.161753935186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45994.161753935186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45994.161753935186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45994.161753935186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45994.161753935186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45994.161753935186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45994.161753935186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45994.161753935186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45994.161753935186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45994.161753935186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45994.161753935186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45994.161753935186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45994.161753935186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45994.161753935186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45994.161753935186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45994.161753935186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45994.161753935186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45994.161753935186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45994.161753935186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45994.161753935186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45994.161753935186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45994.161753935186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45994.161753935186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45994.161753935186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45994.161753935186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45994.161753935186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45994.161753935186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45994.161753935186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45994.161753935186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45994.161753935186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45994.161753935186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45994.161753935186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45994.161753935186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45994.161753935186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45994.161753935186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45994.161753935186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45994.161753935186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45994.161753935186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45994.161753935186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45994.161753935186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45994.161753935186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45994.161753935186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45994.161753935186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45994.161753935186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45994.161753935186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45994.161753935186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45994.161753935186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45994.161753935186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45994.161753935186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45994.161753935186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45994.161753935186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45994.161753935186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45994.161753935186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45994.161753935186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45994.161753935186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45994.161753935186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45994.161753935186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45994.161753935186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45994.161753935186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45994.161753935186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45994.161753935186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45994.161753935186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45994.161753935186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45994.161753935186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45994.161753935186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45994.161753935186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45994.161753935186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45994.161753935186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45994.161753935186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45994.161753935186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45994.161753935186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45994.161753935186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45994.161753935186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45994.161753935186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45994.161753935186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45994.161753935186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45994.161753935186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45994.161753935186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45994.161753935186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45994.161753935186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45994.161753935186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45994.161753935186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45994.161753935186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45994.161753935186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45994.161753935186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45994.161753935186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45994.161753935186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45994.161753935186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45994.161753935186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45994.161753935186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45994.161753935186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45994.161753935186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45994.161753935186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45994.161753935186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45994.161753935186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45994.161753935186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45994.161753935186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45994.161753935186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45994.161753935186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45994.161753935186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45994.161753935186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45994.161753935186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45994.161753935186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45994.161753935186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45994.161753935186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45994.161753935186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45994.161753935186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45994.161753935186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45994.161753935186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45994.161753935186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45994.161753935186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45994.161753935186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45994.161753935186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45994.161753935186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45994.161753935186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45994.161753935186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45994.161753935186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45994.161753935186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45994.161753935186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45994.161753935186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45994.161753935186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45994.161753935186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45994.161753935186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45994.161753935186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45994.161753935186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45994.161753935186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45994.161753935186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45994.161753935186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45994.161753935186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45994.161753935186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45994.161753935186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45994.161753935186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45994.161753935186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45994.161753935186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45994.161753935186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45994.161753935186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45994.161753935186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45994.161753935186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45994.161753935186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45994.161753935186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45994.161753935186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45994.161753935186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45994.161753935186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45994.161753935186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45994.161753935186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45994.161753935186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45994.161753935186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45994.161753935186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45994.161753935186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45994.161753935186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45994.161753935186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45994.161753935186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45994.161753935186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45994.161753935186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45994.161753935186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45994.161753935186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45994.161753935186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45994.161753935186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45994.161753935186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45994.161753935186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45994.161753935186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45994.161753935186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45994.161753935186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45994.161753935186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45994.161753935186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45994.161753935186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45994.161753935186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45994.161753935186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45994.161753935186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45994.161753935186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45994.161753935186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45994.161753935186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45994.161753935186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45994.161753935186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45994.161753935186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45994.161753935186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45994.161753935186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45994.161753935186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45994.161753935186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45994.161753935186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45994.161753935186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45994.161753935186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45994.161753935186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45994.161753935186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45994.161753935186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45994.161753935186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45994.161753935186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45994.161753935186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45994.161753935186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45994.161753935186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45994.161753935186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45994.161753935186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45994.161753935186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45994.161753935186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45994.161753935186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45994.161753935186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45994.161753935186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45994.161753935186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45994.161753935186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45994.161753935186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45994.161753935186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45994.161753935186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45994.161753935186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45994.161753935186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45994.161753935186</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290.68103622685157</v>
      </c>
      <c r="H2" s="92">
        <v>45703.474768518521</v>
      </c>
      <c r="I2" s="92" t="str">
        <f>IFERROR(VLOOKUP(D2,DB!A:F,6,0),"")</f>
        <v>SCECO</v>
      </c>
      <c r="J2" s="92" t="str">
        <f>IFERROR(VLOOKUP(D2,DB!A:G,7,0),"")</f>
        <v>Dead</v>
      </c>
      <c r="K2" s="94" t="s">
        <v>39200</v>
      </c>
      <c r="L2" s="88" t="str">
        <f>IFERROR(VLOOKUP(D2,DB!A:I,9,0),"")</f>
        <v>Latis</v>
      </c>
    </row>
    <row r="3" spans="1:16" ht="15" customHeight="1">
      <c r="A3" s="88" t="s">
        <v>39201</v>
      </c>
      <c r="B3" s="110" t="str">
        <f>IFERROR(VLOOKUP(D3,DB!A:K,11,0),"")</f>
        <v>R4</v>
      </c>
      <c r="C3" s="90">
        <v>2</v>
      </c>
      <c r="D3" s="88" t="s">
        <v>35271</v>
      </c>
      <c r="E3" s="91" t="s">
        <v>39106</v>
      </c>
      <c r="F3" s="92">
        <v>45993.737430555557</v>
      </c>
      <c r="G3" s="93">
        <f ca="1">IFERROR(NOW()-F3,"")</f>
        <v>0.42432303240639158</v>
      </c>
      <c r="H3" s="92">
        <v>45993.737430555557</v>
      </c>
      <c r="I3" s="110" t="str">
        <f>IFERROR(VLOOKUP(D3,DB!A:F,6,0),"")</f>
        <v>Generator-SG</v>
      </c>
      <c r="J3" s="110" t="str">
        <f>IFERROR(VLOOKUP(D3,DB!A:G,7,0),"")</f>
        <v>Dead</v>
      </c>
      <c r="K3" s="94" t="s">
        <v>39202</v>
      </c>
      <c r="L3" s="88" t="str">
        <f>IFERROR(VLOOKUP(D3,DB!A:I,9,0),"")</f>
        <v>Latis</v>
      </c>
    </row>
    <row r="4" spans="1:16" ht="15" customHeight="1">
      <c r="A4" s="88" t="s">
        <v>39203</v>
      </c>
      <c r="B4" s="110" t="str">
        <f>IFERROR(VLOOKUP(D4,DB!A:K,11,0),"")</f>
        <v>R4</v>
      </c>
      <c r="C4" s="90">
        <v>2</v>
      </c>
      <c r="D4" s="88" t="s">
        <v>36353</v>
      </c>
      <c r="E4" s="91" t="s">
        <v>39106</v>
      </c>
      <c r="F4" s="92">
        <v>45690.928472222222</v>
      </c>
      <c r="G4" s="93">
        <f ca="1">IFERROR(NOW()-F4,"")</f>
        <v>303.23328136574128</v>
      </c>
      <c r="H4" s="92">
        <v>45993.892835648148</v>
      </c>
      <c r="I4" s="110" t="str">
        <f>IFERROR(VLOOKUP(D4,DB!A:F,6,0),"")</f>
        <v>Generator-SG</v>
      </c>
      <c r="J4" s="110" t="str">
        <f>IFERROR(VLOOKUP(D4,DB!A:G,7,0),"")</f>
        <v>Weak</v>
      </c>
      <c r="K4" s="94" t="s">
        <v>39202</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0.17286469907412538</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45994.161753587963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45994.161753587963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45994.161753587963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45994.161753587963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45994.161753587963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45994.161753819448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45994.161753819448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45994.161753819448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45994.161753819448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45994.161753819448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45994.161753819448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45994.161753819448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45994.161753819448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45994.161753819448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45994.161753819448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45994.161753819448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45994.161753819448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45994.161753819448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45994.161753819448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45994.161753819448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45994.161753819448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45994.161753819448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45994.161753819448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45994.161753819448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45994.161753819448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45994.161753819448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45994.161753819448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45994.161753819448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45994.161753819448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45994.161753819448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45994.161753819448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45994.161753819448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45994.161753819448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45994.161753819448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45994.161753819448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45994.161753819448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45994.161753819448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45994.161753819448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45994.161753819448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45994.161753819448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45994.161753819448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45994.161753819448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45994.161753819448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45994.161753819448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45994.161753819448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45994.161753819448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45994.161753819448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45994.161753819448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45994.161753819448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45994.161753819448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45994.161753819448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45994.161753819448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45994.161753819448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45994.161753819448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45994.161753819448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45994.161753819448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45994.161753819448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45994.161753819448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45994.161753819448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45994.161753819448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45994.161753819448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45994.161753819448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45994.161753819448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45994.161753819448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45994.161753819448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45994.161753819448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45994.161753819448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45994.161753819448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45994.161753819448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45994.161753819448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45994.161753819448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45994.161753819448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45994.161753819448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45994.161753819448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45994.161753819448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45994.161753819448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45994.161753819448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45994.161753819448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45994.161753819448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45994.161753819448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45994.161753819448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45994.161753819448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45994.161753819448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45994.161753819448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45994.161753819448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45994.161753819448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45994.161753819448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45994.161753819448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45994.161753819448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45994.161753819448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45994.161753819448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45994.161753819448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45994.161753819448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45994.161753819448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45994.161753819448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45994.161753819448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45994.161753819448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45994.161753819448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45994.161753819448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45994.161753819448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45994.161753819448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45994.161753819448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45994.161753819448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45994.161753819448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45994.161753819448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45994.161753819448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45994.161753819448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45994.161753819448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45994.161753819448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45994.161753819448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45994.161753819448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45994.161753819448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45994.161753819448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45994.161753819448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45994.161753819448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45994.161753819448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45994.161753819448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45994.161753819448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45994.161753819448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45994.161753819448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45994.161753819448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45994.161753819448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45994.161753819448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45994.161753819448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45994.161753819448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45994.161753819448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45994.161753819448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45994.161753819448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45994.161753819448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45994.161753819448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45994.161753819448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45994.161753819448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45994.161753819448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45994.161753819448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45994.161753819448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45994.161753819448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45994.161753819448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45994.161753819448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45994.161753819448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45994.161753819448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45994.161753819448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45994.161753819448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45994.161753819448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45994.161753819448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45994.161753819448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45994.161753819448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45994.161753819448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45994.161753819448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45994.161753819448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45994.161753819448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45994.161753819448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45994.161753819448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45994.161753819448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45994.161753819448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45994.161753819448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45994.161753819448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45994.161753819448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45994.161753819448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45994.161753819448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45994.161753819448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45994.161753819448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45994.161753819448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45994.161753819448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45994.161753819448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45994.161753819448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45994.161753819448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45994.161753819448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45994.161753819448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45994.161753819448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45994.161753819448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45994.161753819448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45994.161753819448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45994.161753819448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45994.161753819448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45994.161753819448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45994.161753819448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45994.161753819448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45994.161753819448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45994.161753819448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45994.161753819448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45994.161753819448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45994.161753819448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45994.161753819448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45994.161753819448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45994.161753819448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45994.161753819448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45994.161753819448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45994.161753819448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45994.161753819448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45994.161753819448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45994.161753819448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45994.161753819448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45994.161753819448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45994.161753819448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45994.161753819448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45994.161753819448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45994.161753819448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45994.161753819448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45994.161753819448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45994.161753819448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45994.161753819448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45994.161753819448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45994.161753819448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45994.161753819448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45994.161753819448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45994.161753819448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45994.161753819448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45994.161753819448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45994.161753819448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45994.161753819448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45994.161753819448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45994.161753819448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45994.161753819448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45994.161753819448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45994.161753819448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45994.161753819448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45994.161753819448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45994.161753819448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45994.161753819448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45994.161753819448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45994.161753819448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45994.161753819448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45994.161753819448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45994.161753819448</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102.32969363425946</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67.972876504631131</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45.500642708335363</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12.788455208334199</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1</v>
      </c>
      <c r="D6" s="37" t="s">
        <v>33343</v>
      </c>
      <c r="E6" s="37" t="s">
        <v>39106</v>
      </c>
      <c r="F6" s="38">
        <v>45994.143067129633</v>
      </c>
      <c r="G6" s="135">
        <f ca="1">IFERROR(NOW()-F6,"")</f>
        <v>1.8686458330194E-2</v>
      </c>
      <c r="H6" s="38">
        <v>45994.128483796296</v>
      </c>
      <c r="I6" s="37" t="str">
        <f>IFERROR(VLOOKUP(D6,DB!A:F,6,0),"")</f>
        <v>Generator-SG</v>
      </c>
      <c r="J6" s="37" t="str">
        <f>IFERROR(VLOOKUP(D6,DB!A:G,7,0),"")</f>
        <v>Vandalized</v>
      </c>
      <c r="K6" s="37" t="s">
        <v>39215</v>
      </c>
      <c r="L6" s="37" t="str">
        <f>IFERROR(VLOOKUP(D6,DB!A:I,9,0),"")</f>
        <v>Latis</v>
      </c>
    </row>
    <row r="7" spans="1:13">
      <c r="A7" s="37"/>
      <c r="B7" s="37" t="str">
        <f>IFERROR(VLOOKUP(D7,DB!A:K,11,0),"")</f>
        <v/>
      </c>
      <c r="C7" s="37"/>
      <c r="D7" s="37"/>
      <c r="E7" s="37"/>
      <c r="F7" s="38"/>
      <c r="G7" s="135">
        <f ca="1">IFERROR(NOW()-F7,"")</f>
        <v>45994.161753587963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45994.161753587963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45994.161753587963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45994.161753819448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45994.161753819448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45994.161753819448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45994.161753819448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45994.161753819448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45994.161753819448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45994.161753819448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45994.161753819448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45994.161753819448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45994.161753819448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45994.161753819448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45994.161753819448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45994.161753819448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45994.161753819448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45994.161753819448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45994.161753819448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45994.161753819448</v>
      </c>
      <c r="H26" s="38"/>
      <c r="I26" s="37" t="str">
        <f>IFERROR(VLOOKUP(D26,DB!A:F,6,0),"")</f>
        <v/>
      </c>
      <c r="J26" s="37" t="str">
        <f>IFERROR(VLOOKUP(D26,DB!A:G,7,0),"")</f>
        <v/>
      </c>
      <c r="K26" s="37"/>
      <c r="L26" s="37" t="str">
        <f>IFERROR(VLOOKUP(D26,DB!A:I,9,0),"")</f>
        <v/>
      </c>
    </row>
    <row r="27" spans="1:12">
      <c r="A27" s="150"/>
      <c r="B27" s="150" t="str">
        <f>IFERROR(VLOOKUP(D27,DB!A:K,11,0),"")</f>
        <v/>
      </c>
      <c r="C27" s="150"/>
      <c r="D27" s="150"/>
      <c r="E27" s="150"/>
      <c r="F27" s="151"/>
      <c r="G27" s="152">
        <f ca="1">IFERROR(NOW()-F27,"")</f>
        <v>45994.161753819448</v>
      </c>
      <c r="H27" s="151"/>
      <c r="I27" s="150" t="str">
        <f>IFERROR(VLOOKUP(D27,DB!A:F,6,0),"")</f>
        <v/>
      </c>
      <c r="J27" s="150" t="str">
        <f>IFERROR(VLOOKUP(D27,DB!A:G,7,0),"")</f>
        <v/>
      </c>
      <c r="K27" s="150"/>
      <c r="L27" s="150"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33948</v>
      </c>
      <c r="E2" s="142" t="s">
        <v>39106</v>
      </c>
      <c r="F2" s="121">
        <v>45994.065497685187</v>
      </c>
      <c r="G2" s="72">
        <f ca="1">IFERROR(NOW()-F2,"-")</f>
        <v>9.6256134260329418E-2</v>
      </c>
      <c r="H2" s="121">
        <v>45994.059965277775</v>
      </c>
      <c r="I2" s="119" t="str">
        <f>IFERROR(VLOOKUP(D2,DB!A:F,6,0),"")</f>
        <v>SCECO</v>
      </c>
      <c r="J2" s="119" t="str">
        <f>IFERROR(VLOOKUP(D2,DB!A:G,7,0),"")</f>
        <v>Dead</v>
      </c>
      <c r="K2" s="122" t="s">
        <v>39217</v>
      </c>
      <c r="L2" s="137" t="str">
        <f>IFERROR(VLOOKUP(D2,DB!A:I,9,0),"")</f>
        <v>Latis</v>
      </c>
    </row>
    <row r="3" spans="1:16382" ht="31.5" customHeight="1">
      <c r="A3" s="118"/>
      <c r="B3" s="119" t="str">
        <f>IFERROR(VLOOKUP(D3,DB!A:K,11,0),"")</f>
        <v/>
      </c>
      <c r="C3" s="120"/>
      <c r="D3" s="119"/>
      <c r="E3" s="142"/>
      <c r="F3" s="121"/>
      <c r="G3" s="72">
        <f ca="1">IFERROR(NOW()-F3,"-")</f>
        <v>45994.161753819448</v>
      </c>
      <c r="H3" s="121"/>
      <c r="I3" s="119" t="str">
        <f>IFERROR(VLOOKUP(D3,DB!A:F,6,0),"")</f>
        <v/>
      </c>
      <c r="J3" s="119" t="str">
        <f>IFERROR(VLOOKUP(D3,DB!A:G,7,0),"")</f>
        <v/>
      </c>
      <c r="K3" s="122" t="s">
        <v>39218</v>
      </c>
      <c r="L3" s="137" t="str">
        <f>IFERROR(VLOOKUP(D3,DB!A:I,9,0),"")</f>
        <v/>
      </c>
    </row>
    <row r="4" spans="1:16382" ht="31.5" customHeight="1">
      <c r="A4" s="118"/>
      <c r="B4" s="119" t="str">
        <f>IFERROR(VLOOKUP(D4,DB!A:K,11,0),"")</f>
        <v/>
      </c>
      <c r="C4" s="120"/>
      <c r="D4" s="153"/>
      <c r="E4" s="142"/>
      <c r="F4" s="121"/>
      <c r="G4" s="72">
        <f ca="1">IFERROR(NOW()-F4,"-")</f>
        <v>45994.161753819448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45994.161753819448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45994.161753819448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45994.161753819448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45994.161753819448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45994.161753819448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45994.161753819448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45994.161753819448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45994.161753819448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45994.161753819448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45994.161753819448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45994.161753819448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45994.161753819448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45994.161753819448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45994.161753819448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45994.161753819448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45994.161753819448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45994.161753819448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45994.161753819448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45994.161753819448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45994.161753819448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45994.161753819448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45994.161753819448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45994.161753819448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45994.161753819448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45994.161753819448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45994.161753819448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45994.161753819448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45994.161753819448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45994.161753819448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45994.161753819448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45994.161753819448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45994.161753819448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45994.161753819448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45994.161753819448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45994.161753819448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45994.161753819448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45994.161753819448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45994.161753819448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45994.161753819448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45994.161753819448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45994.161753819448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45994.161753819448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45994.161753819448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45994.161753819448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45994.161753819448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45994.161753819448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45994.161753819448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45994.161753819448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45994.161753819448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45994.161753819448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45994.161753819448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45994.161753819448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45994.161753819448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45994.161753819448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45994.161753819448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45994.161753819448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45994.161753819448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45994.161753819448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45994.161753819448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45994.161753819448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45994.161753819448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45994.161753819448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45994.161753819448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45994.161753819448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45994.161753819448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45994.161753819448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45994.161753819448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45994.161753819448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45994.161753819448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45994.161753819448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45994.161753819448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45994.161753819448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45994.161753819448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45994.161753819448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45994.161753819448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45994.161753819448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45994.161753819448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45994.161753819448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45994.161753819448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45994.161753819448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45994.161753819448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45994.161753819448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45994.161753819448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45994.161753819448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45994.161753819448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45994.161753819448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45994.161753819448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45994.161753819448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45994.161753819448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45994.161753819448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45994.161753819448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45994.161753819448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45994.161753819448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45994.161753819448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45994.161753819448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45994.161753819448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45994.161753819448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45994.161753819448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45994.161753819448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45994.161753819448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45994.161753819448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45994.161753819448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45994.161753819448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45994.161753819448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45994.161753819448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45994.161753819448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45994.161753819448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45994.161753819448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45994.161753819448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45994.161753819448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45994.161753819448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45994.161753819448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45994.161753819448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45994.161753819448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45994.161753819448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45994.161753819448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45994.161753819448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45994.161753819448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45994.161753819448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45994.161753819448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45994.161753819448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45994.161753819448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45994.161753819448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45994.161753819448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45994.161753819448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45994.161753819448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45994.161753819448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45994.161753819448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45994.161753819448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45994.161753819448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45994.161753819448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45994.161753819448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45994.161753819448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45994.161753819448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45994.161753819448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45994.161753819448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45994.161753819448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45994.161753819448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45994.161753819448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45994.161753819448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45994.161753819448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45994.161753819448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45994.161753819448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45994.161753819448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45994.161753819448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45994.161753819448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45994.161753819448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45994.161753819448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45994.161753819448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45994.161753819448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45994.161753819448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45994.161753819448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45994.161753819448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45994.161753819448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45994.161753819448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45994.161753819448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45994.161753819448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45994.161753819448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45994.161753819448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45994.161753819448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45994.161753819448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45994.161753819448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45994.161753819448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45994.161753819448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45994.161753819448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45994.161753819448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45994.161753819448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45994.161753819448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45994.161753819448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45994.161753819448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45994.161753819448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45994.161753819448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45994.161753819448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45994.161753819448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45994.161753819448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45994.161753819448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45994.161753819448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45994.161753819448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45994.161753819448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45994.161753819448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45994.161753819448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45994.161753819448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45994.161753819448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45994.161753819448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45994.161753819448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45994.161753819448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45994.161753819448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45994.161753819448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45994.161753819448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45994.161753819448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45994.161753819448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45994.161753819448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45994.161753819448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45994.161753819448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45994.161753819448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45994.161753819448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45994.161753819448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45994.161753819448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45994.161753819448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45994.161753819448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45994.161753819448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45994.161753819448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45994.161753819448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45994.161753819448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45994.161753819448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45994.161753819448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45994.161753819448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45994.161753819448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45994.161753819448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45994.161753819448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45994.161753819448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45994.161753819448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45994.161753819448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45994.161753819448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45994.161753819448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45994.161753819448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45994.161753819448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45994.161753819448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45994.161753819448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45994.161753819448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45994.161753819448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45994.161753819448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45994.161753819448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45994.161753819448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45994.161753819448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45994.161753819448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45994.161753819448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45994.161753819448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45994.161753819448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45994.161753819448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45994.161753819448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45994.161753819448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45994.161753819448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45994.161753819448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45994.161753819448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45994.161753819448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45994.161753819448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45994.161753819448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45994.161753819448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45994.161753819448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45994.161753819448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45994.161753819448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45994.161753819448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45994.161753819448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45994.161753819448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45994.161753819448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45994.161753819448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45994.161753819448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45994.161753819448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45994.161753819448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45994.161753819448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45994.161753819448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45994.161753819448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45994.161753819448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45994.161753819448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45994.161753819448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45994.161753819448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45994.161753819448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45994.161753819448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45994.161753819448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45994.161753819448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45994.161753819448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45994.161753819448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45994.161753819448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45994.161753819448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45994.161753819448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45994.161753819448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45994.161753819448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45994.161753819448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45994.161753819448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45994.161753819448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45994.161753819448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45994.161753819448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45994.161753819448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45994.161753819448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45994.161753819448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45994.161753819448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45994.161753819448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45994.161753819448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45994.161753819448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45994.161753819448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45994.161753819448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45994.161753819448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45994.161753819448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45994.161753819448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45994.161753819448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45994.161753819448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45994.161753819448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45994.161753819448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45994.161753819448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45994.161753819448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45994.161753819448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45994.161753819448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45994.161753819448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45994.161753819448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45994.161753819448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45994.161753819448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45994.161753819448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45994.161753819448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45994.161753819448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45994.161753819448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45994.161753819448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45994.161753819448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45994.161753819448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45994.161753819448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45994.161753819448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45994.161753819448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45994.161753819448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45994.161753819448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45994.161753819448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45994.161753819448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45994.161753819448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45994.161753819448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45994.161753819448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45994.161753819448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45994.161753819448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45994.161753819448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45994.161753819448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45994.161753819448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45994.161753819448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45994.161753819448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45994.161753819448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45994.161753819448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45994.161753819448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45994.161753819448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45994.161753819448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45994.161753819448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45994.161753819448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45994.161753819448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45994.161753819448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45994.161753819448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45994.161753819448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45994.161753819448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45994.161753819448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45994.161753819448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45994.161753819448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45994.161753819448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45994.161753819448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45994.161753819448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45994.161753819448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45994.161753819448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45994.161753819448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45994.161753819448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45994.161753819448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45994.161753819448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45994.161753819448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45994.161753819448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45994.161753819448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45994.161753819448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45994.161753819448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45994.161753819448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45994.161753819448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45994.161753819448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45994.161753819448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45994.161753819448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45994.161753819448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45994.161753819448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45994.161753819448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45994.161753819448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45994.161753819448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45994.161753819448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45994.161753819448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45994.161753819448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45994.161753819448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45994.161753819448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45994.161753819448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45994.161753819448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45994.161753819448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45994.161753819448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45994.161753819448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45994.161753819448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45994.161753819448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45994.161753819448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45994.161753819448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45994.161753819448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45994.161753819448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45994.161753819448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45994.161753819448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45994.161753819448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45994.161753819448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45994.161753819448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45994.161753819448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45994.161753819448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45994.161753819448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45994.161753819448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45994.161753819448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45994.161753819448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45994.161753819448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45994.161753819448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45994.161753819448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45994.161753819448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45994.161753819448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45994.161753819448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45994.161753819448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45994.161753819448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45994.161753819448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45994.161753819448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45994.161753819448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45994.161753819448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45994.161753819448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45994.161753819448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45994.161753819448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45994.161753819448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45994.161753819448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45994.161753819448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45994.161753819448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45994.161753819448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45994.161753819448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45994.161753819448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45994.161753819448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45994.161753819448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45994.161753819448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45994.161753819448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45994.161753819448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45994.161753819448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45994.161753819448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45994.161753819448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45994.161753819448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45994.161753819448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45994.161753819448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45994.161753819448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45994.161753819448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45994.161753819448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45994.161753819448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45994.161753819448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45994.161753819448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45994.161753819448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45994.161753819448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45994.161753819448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45994.161753819448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45994.161753819448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45994.161753819448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45994.161753819448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45994.161753819448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45994.161753819448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45994.161753819448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45994.161753819448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45994.161753819448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45994.161753819448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45994.161753819448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45994.161753819448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45994.161753819448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45994.161753819448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45994.161753819448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45994.161753819448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45994.161753819448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45994.161753819448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45994.161753819448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45994.161753819448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45994.161753819448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45994.161753819448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45994.161753819448</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45994.161753819448</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2025-12-03T00:54:58Z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