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59" documentId="120_S{2AC9BD13-BADA-5192-A53E-5A8FF88502F6}" xr6:coauthVersionLast="47" xr6:coauthVersionMax="47" xr10:uidLastSave="{09503F0F-25F8-4F57-AE55-9328F909DBD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<sst xmlns="http://schemas.openxmlformats.org/spreadsheetml/2006/main" count="181520" uniqueCount="39138">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</sst>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338.8672839120336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1.2885416654171422E-3</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46001.81570983796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46001.81570983796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46001.81570983796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46001.81570983796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46001.81570983796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46001.81570983796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46001.81570983796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46001.81570983796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46001.81570983796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46001.81570983796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46001.81570983796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46001.81570983796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46001.81570983796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46001.81570983796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46001.81570983796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46001.81570983796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46001.81570983796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46001.81570983796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46001.81570983796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46001.81570983796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46001.81570983796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46001.81570983796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46001.81570983796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46001.81570983796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46001.81570983796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46001.81570983796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46001.81570983796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46001.81570983796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46001.81570983796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46001.81570983796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46001.81570983796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46001.81570983796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46001.81570983796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46001.81570983796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46001.81570983796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46001.81570983796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46001.81570983796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46001.81570983796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46001.81570983796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46001.81570983796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46001.81570983796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46001.81570983796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46001.81570983796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46001.81570983796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46001.81570983796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46001.81570983796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46001.81570983796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46001.81570983796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46001.81570983796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46001.81570983796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46001.81570983796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46001.81570983796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46001.81570983796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46001.81570983796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46001.81570983796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46001.81570983796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46001.81570983796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46001.81570983796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46001.81570983796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46001.81570983796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46001.81570983796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46001.81570983796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46001.81570983796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46001.81570983796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46001.81570983796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46001.81570983796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46001.81570983796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46001.81570983796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46001.81570983796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46001.81570983796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46001.81570983796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46001.81570983796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46001.81570983796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46001.81570983796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46001.81570983796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46001.81570983796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46001.81570983796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46001.81570983796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46001.81570983796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46001.81570983796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46001.81570983796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46001.81570983796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46001.81570983796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46001.81570983796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46001.81570983796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46001.81570983796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46001.81570983796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46001.81570983796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46001.81570983796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46001.81570983796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46001.81570983796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46001.81570983796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46001.81570983796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46001.81570983796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46001.81570983796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46001.81570983796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46001.81570983796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46001.81570983796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46001.81570983796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46001.81570983796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46001.81570983796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46001.81570983796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46001.81570983796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46001.81570983796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46001.81570983796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46001.81570983796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46001.81570983796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46001.81570983796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46001.81570983796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46001.81570983796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46001.81570983796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46001.81570983796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46001.81570983796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46001.81570983796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46001.81570983796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46001.81570983796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46001.81570983796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46001.81570983796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46001.81570983796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46001.81570983796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46001.81570983796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46001.81570983796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46001.81570983796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46001.81570983796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46001.81570983796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46001.81570983796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46001.81570983796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46001.81570983796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46001.81570983796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46001.81570983796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46001.81570983796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46001.81570983796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46001.81570983796</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46001.81570983796</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46001.81570983796</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46001.81570983796</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46001.81570983796</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46001.81570983796</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46001.81570983796</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46001.81570983796</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46001.81570983796</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46001.81570983796</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46001.81570983796</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46001.81570983796</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46001.81570983796</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46001.81570983796</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46001.81570983796</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46001.81570983796</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46001.81570983796</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46001.81570983796</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176.81587187499827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17.42829085647827</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4.4603278935173876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46001.81570983796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46001.81570983796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46001.81570983796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46001.81570983796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46001.81570983796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46001.81570983796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46001.81570983796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46001.81570983796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46001.81570983796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46001.81570983796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46001.81570983796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46001.81570983796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46001.81570983796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46001.81570983796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46001.81570983796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46001.81570983796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46001.81570983796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46001.81570983796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46001.81570983796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46001.81570983796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46001.81570983796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46001.81570983796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46001.81570983796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46001.81570983796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46001.81570983796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46001.81570983796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46001.81570983796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46001.81570983796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46001.81570983796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46001.81570983796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46001.81570983796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46001.81570983796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46001.81570983796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46001.81570983796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46001.81570983796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46001.81570983796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46001.81570983796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46001.81570983796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46001.81570983796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46001.81570983796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46001.81570983796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46001.81570983796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46001.81570983796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46001.81570983796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46001.81570983796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46001.81570983796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46001.81570983796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46001.81570983796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46001.81570983796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46001.81570983796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46001.81570983796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46001.81570983796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46001.81570983796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46001.81570983796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46001.81570983796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46001.81570983796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46001.81570983796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46001.81570983796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46001.81570983796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46001.81570983796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46001.81570983796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46001.81570983796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46001.81570983796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46001.81570983796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46001.81570983796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46001.81570983796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46001.81570983796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46001.81570983796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46001.81570983796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46001.81570983796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46001.81570983796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46001.81570983796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46001.81570983796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46001.81570983796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46001.81570983796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46001.81570983796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46001.81570983796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46001.81570983796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46001.81570983796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46001.81570983796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46001.81570983796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46001.81570983796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46001.81570983796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46001.81570983796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46001.81570983796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46001.81570983796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46001.81570983796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46001.81570983796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46001.81570983796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46001.81570983796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46001.81570983796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46001.81570983796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46001.81570983796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46001.81570983796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46001.81570983796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46001.81570983796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46001.81570983796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46001.81570983796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46001.81570983796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46001.81570983796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46001.81570983796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46001.81570983796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46001.81570983796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46001.81570983796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46001.81570983796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46001.81570983796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46001.81570983796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46001.81570983796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46001.81570983796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46001.81570983796</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46001.81570983796</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46001.81570983796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46001.81570983796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46001.81570983796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46001.81570983796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46001.81570983796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46001.81570983796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46001.81570983796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46001.81570983796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46001.81570983796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46001.81570983796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46001.81570983796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46001.81570983796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46001.81570983796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46001.81570983796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46001.81570983796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46001.81570983796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46001.81570983796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46001.81570983796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46001.81570983796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46001.81570983796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46001.81570983796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46001.81570983796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46001.81570983796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46001.81570983796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46001.81570983796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46001.81570983796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46001.81570983796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46001.81570983796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46001.81570983796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46001.81570983796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46001.81570983796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46001.81570983796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46001.81570983796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46001.81570983796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46001.81570983796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46001.81570983796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46001.81570983796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46001.81570983796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46001.81570983796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46001.81570983796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46001.81570983796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46001.81570983796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46001.81570983796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46001.81570983796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46001.81570983796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46001.81570983796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46001.81570983796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46001.81570983796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46001.81570983796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46001.81570983796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46001.81570983796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46001.81570983796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46001.81570983796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46001.81570983796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46001.81570983796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46001.81570983796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46001.81570983796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46001.81570983796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46001.81570983796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46001.81570983796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46001.81570983796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46001.81570983796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46001.81570983796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46001.81570983796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46001.81570983796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46001.81570983796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46001.81570983796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46001.81570983796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46001.81570983796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46001.81570983796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46001.81570983796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46001.81570983796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46001.81570983796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46001.81570983796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46001.81570983796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46001.81570983796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46001.81570983796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46001.81570983796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46001.81570983796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46001.81570983796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46001.81570983796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46001.81570983796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46001.81570983796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46001.81570983796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46001.81570983796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46001.81570983796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46001.81570983796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46001.81570983796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46001.81570983796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46001.81570983796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46001.81570983796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46001.81570983796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46001.81570983796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46001.81570983796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46001.81570983796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46001.81570983796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46001.81570983796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46001.81570983796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46001.81570983796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46001.81570983796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46001.81570983796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46001.81570983796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46001.81570983796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46001.81570983796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46001.81570983796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46001.81570983796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46001.81570983796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46001.81570983796</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46001.81570983796</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46001.81570983796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46001.81570983796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46001.81570983796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46001.81570983796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46001.81570983796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46001.81570983796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46001.81570983796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46001.81570983796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46001.81570983796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46001.81570983796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46001.81570983796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46001.81570983796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46001.81570983796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46001.81570983796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46001.81570983796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46001.81570983796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46001.81570983796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46001.81570983796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46001.81570983796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46001.81570983796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46001.81570983796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46001.81570983796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46001.81570983796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46001.81570983796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46001.81570983796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46001.81570983796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46001.81570983796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46001.81570983796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46001.81570983796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46001.81570983796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46001.81570983796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46001.81570983796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46001.81570983796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46001.81570983796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46001.81570983796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46001.81570983796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46001.81570983796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46001.81570983796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46001.81570983796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46001.81570983796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46001.81570983796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46001.81570983796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46001.81570983796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46001.81570983796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46001.81570983796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46001.81570983796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46001.81570983796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46001.81570983796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46001.81570983796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46001.81570983796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46001.81570983796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46001.81570983796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46001.81570983796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46001.81570983796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46001.81570983796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46001.81570983796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46001.81570983796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46001.81570983796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46001.81570983796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46001.81570983796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46001.81570983796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46001.81570983796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46001.81570983796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46001.81570983796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46001.81570983796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46001.81570983796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46001.81570983796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46001.81570983796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46001.81570983796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46001.81570983796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46001.81570983796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46001.81570983796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46001.81570983796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46001.81570983796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46001.81570983796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46001.81570983796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46001.81570983796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46001.81570983796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46001.81570983796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46001.81570983796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46001.81570983796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46001.81570983796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46001.81570983796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46001.81570983796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46001.81570983796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46001.81570983796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46001.81570983796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46001.81570983796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46001.81570983796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46001.81570983796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46001.81570983796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46001.81570983796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46001.81570983796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46001.81570983796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46001.81570983796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46001.81570983796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46001.81570983796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46001.81570983796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46001.81570983796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46001.81570983796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46001.81570983796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46001.81570983796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46001.81570983796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46001.81570983796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46001.81570983796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46001.81570983796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46001.81570983796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46001.81570983796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46001.81570983796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46001.81570983796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46001.81570983796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46001.81570983796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46001.81570983796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46001.81570983796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46001.81570983796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46001.81570983796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46001.81570983796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46001.81570983796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46001.81570983796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46001.81570983796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46001.81570983796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46001.81570983796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46001.81570983796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46001.81570983796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46001.81570983796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46001.81570983796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46001.81570983796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46001.81570983796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46001.81570983796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46001.81570983796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46001.81570983796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46001.81570983796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46001.81570983796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46001.81570983796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46001.81570983796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46001.81570983796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46001.81570983796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46001.81570983796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46001.81570983796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46001.81570983796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46001.81570983796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46001.81570983796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46001.81570983796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46001.81570983796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46001.81570983796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46001.81570983796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46001.81570983796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46001.81570983796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46001.81570983796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46001.81570983796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46001.81570983796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46001.81570983796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46001.81570983796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46001.81570983796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46001.81570983796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46001.81570983796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46001.81570983796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46001.81570983796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46001.81570983796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46001.81570983796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46001.81570983796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46001.81570983796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46001.81570983796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46001.81570983796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46001.81570983796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46001.81570983796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46001.81570983796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46001.81570983796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46001.81570983796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46001.81570983796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46001.81570983796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46001.81570983796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46001.81570983796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46001.81570983796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46001.81570983796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46001.81570983796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46001.81570983796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46001.81570983796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46001.81570983796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46001.81570983796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46001.81570983796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46001.81570983796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46001.81570983796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46001.81570983796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46001.81570983796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46001.81570983796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46001.81570983796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46001.81570983796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46001.81570983796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46001.81570983796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46001.81570983796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46001.81570983796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46001.81570983796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46001.81570983796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46001.81570983796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46001.81570983796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46001.81570983796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46001.81570983796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46001.81570983796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46001.81570983796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46001.81570983796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46001.81570983796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46001.81570983796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46001.81570983796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46001.81570983796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46001.81570983796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46001.81570983796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46001.81570983796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46001.81570983796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46001.81570983796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46001.81570983796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46001.81570983796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46001.81570983796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46001.81570983796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46001.81570983796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46001.81570983796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46001.81570983796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46001.81570983796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46001.81570983796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46001.81570983796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46001.81570983796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46001.81570983796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46001.81570983796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46001.81570983796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46001.81570983796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46001.81570983796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46001.81570983796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46001.81570983796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46001.81570983796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46001.81570983796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46001.81570983796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46001.81570983796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46001.81570983796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46001.81570983796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46001.81570983796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46001.81570983796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46001.81570983796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46001.81570983796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46001.81570983796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46001.81570983796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46001.81570983796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46001.81570983796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46001.81570983796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46001.81570983796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46001.81570983796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46001.81570983796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46001.81570983796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46001.81570983796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46001.81570983796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46001.81570983796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46001.81570983796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46001.81570983796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46001.81570983796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46001.81570983796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46001.81570983796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46001.81570983796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46001.81570983796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46001.81570983796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46001.81570983796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46001.81570983796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46001.81570983796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46001.81570983796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46001.81570983796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46001.81570983796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46001.81570983796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46001.81570983796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46001.81570983796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46001.81570983796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46001.81570983796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46001.81570983796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46001.81570983796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46001.81570983796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46001.81570983796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46001.81570983796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46001.81570983796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46001.81570983796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46001.81570983796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46001.81570983796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46001.81570983796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46001.81570983796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46001.81570983796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46001.81570983796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46001.81570983796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46001.81570983796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46001.81570983796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46001.81570983796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46001.81570983796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46001.81570983796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46001.81570983796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46001.81570983796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46001.81570983796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46001.81570983796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46001.81570983796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46001.81570983796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46001.81570983796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46001.81570983796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46001.81570983796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46001.81570983796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46001.81570983796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46001.81570983796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46001.81570983796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46001.81570983796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46001.81570983796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46001.81570983796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46001.81570983796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46001.81570983796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46001.81570983796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46001.81570983796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46001.81570983796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46001.81570983796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46001.81570983796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46001.81570983796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46001.81570983796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46001.81570983796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46001.81570983796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46001.81570983796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46001.81570983796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46001.81570983796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46001.81570983796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46001.81570983796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46001.81570983796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46001.81570983796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46001.81570983796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46001.81570983796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46001.81570983796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46001.81570983796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46001.81570983796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46001.81570983796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46001.81570983796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46001.81570983796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46001.81570983796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46001.81570983796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46001.81570983796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46001.81570983796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46001.81570983796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46001.81570983796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46001.81570983796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46001.81570983796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46001.81570983796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46001.81570983796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46001.81570983796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46001.81570983796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46001.81570983796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46001.81570983796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46001.81570983796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46001.81570983796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46001.81570983796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46001.81570983796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46001.81570983796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46001.81570983796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46001.81570983796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46001.81570983796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46001.81570983796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46001.81570983796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46001.81570983796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46001.81570983796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46001.81570983796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46001.81570983796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46001.81570983796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46001.81570983796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46001.81570983796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46001.81570983796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46001.81570983796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46001.81570983796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46001.81570983796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46001.81570983796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46001.81570983796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46001.81570983796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46001.81570983796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46001.81570983796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46001.81570983796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46001.81570983796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46001.81570983796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46001.81570983796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46001.81570983796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46001.81570983796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46001.81570983796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46001.81570983796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46001.81570983796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46001.81570983796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46001.81570983796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46001.81570983796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46001.81570983796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46001.81570983796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46001.81570983796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46001.81570983796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46001.81570983796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46001.81570983796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46001.81570983796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46001.81570983796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46001.81570983796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46001.81570983796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46001.81570983796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46001.81570983796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46001.81570983796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46001.81570983796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46001.81570983796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46001.81570983796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46001.81570983796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46001.81570983796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46001.81570983796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46001.81570983796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46001.81570983796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46001.81570983796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46001.81570983796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46001.81570983796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46001.81570983796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46001.81570983796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46001.81570983796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46001.81570983796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46001.81570983796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46001.81570983796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46001.81570983796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46001.81570983796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46001.81570983796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46001.81570983796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46001.81570983796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46001.81570983796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46001.81570983796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46001.81570983796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46001.81570983796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46001.81570983796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46001.81570983796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46001.81570983796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46001.81570983796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46001.81570983796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46001.81570983796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46001.81570983796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46001.81570983796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46001.81570983796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46001.81570983796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46001.81570983796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46001.81570983796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46001.81570983796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46001.81570983796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46001.81570983796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46001.81570983796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46001.81570983796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46001.81570983796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46001.81570983796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46001.81570983796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46001.81570983796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46001.81570983796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46001.81570983796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46001.81570983796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46001.81570983796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46001.81570983796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46001.81570983796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46001.81570983796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46001.81570983796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46001.81570983796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46001.81570983796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46001.81570983796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46001.81570983796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46001.81570983796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46001.81570983796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46001.81570983796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46001.81570983796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46001.81570983796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46001.81570983796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46001.81570983796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46001.81570983796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46001.81570983796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46001.81570983796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46001.81570983796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46001.81570983796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46001.81570983796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46001.81570983796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46001.81570983796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46001.81570983796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46001.81570983796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46001.81570983796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46001.81570983796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46001.81570983796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46001.81570983796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46001.81570983796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46001.81570983796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46001.81570983796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46001.81570983796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46001.81570983796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46001.81570983796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46001.81570983796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46001.81570983796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46001.81570983796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46001.81570983796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46001.81570983796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46001.81570983796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46001.81570983796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46001.81570983796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46001.81570983796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46001.81570983796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46001.81570983796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46001.81570983796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46001.81570983796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46001.81570983796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46001.81570983796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46001.81570983796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46001.81570983796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46001.81570983796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46001.81570983796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46001.81570983796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46001.81570983796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46001.81570983796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46001.81570983796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46001.81570983796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46001.81570983796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46001.81570983796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46001.81570983796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46001.81570983796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46001.81570983796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46001.81570983796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46001.81570983796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46001.81570983796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46001.81570983796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46001.81570983796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46001.81570983796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46001.81570983796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46001.81570983796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46001.81570983796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46001.81570983796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46001.81570983796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46001.81570983796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46001.81570983796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46001.81570983796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46001.81570983796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46001.81570983796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46001.81570983796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46001.81570983796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46001.81570983796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46001.81570983796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46001.81570983796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46001.81570983796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46001.81570983796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46001.81570983796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46001.81570983796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46001.81570983796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46001.81570983796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46001.81570983796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46001.81570983796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46001.81570983796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46001.81570983796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46001.81570983796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46001.81570983796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46001.81570983796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46001.81570983796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46001.81570983796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46001.81570983796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46001.81570983796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46001.81570983796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46001.81570983796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46001.81570983796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46001.81570983796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46001.81570983796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46001.81570983796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46001.81570983796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46001.81570983796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46001.81570983796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46001.81570983796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46001.81570983796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46001.81570983796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46001.81570983796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46001.81570983796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46001.81570983796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46001.81570983796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46001.81570983796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46001.81570983796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46001.81570983796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46001.81570983796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46001.81570983796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46001.81570983796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46001.81570983796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46001.81570983796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46001.81570983796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46001.81570983796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46001.81570983796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46001.81570983796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46001.81570983796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46001.81570983796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46001.81570983796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46001.81570983796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46001.81570983796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46001.81570983796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46001.81570983796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46001.81570983796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46001.81570983796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46001.81570983796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46001.81570983796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46001.81570983796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46001.81570983796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46001.81570983796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46001.81570983796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46001.81570983796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46001.81570983796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46001.81570983796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46001.81570983796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46001.81570983796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46001.81570983796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46001.81570983796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46001.81570983796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46001.81570983796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46001.81570983796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46001.81570983796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46001.81570983796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46001.81570983796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46001.81570983796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46001.81570983796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46001.81570983796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46001.81570983796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46001.81570983796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46001.81570983796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46001.81570983796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46001.81570983796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46001.81570983796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46001.81570983796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46001.81570983796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46001.81570983796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46001.81570983796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46001.81570983796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46001.81570983796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46001.81570983796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46001.81570983796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46001.81570983796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46001.81570983796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46001.81570983796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46001.81570983796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46001.81570983796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46001.81570983796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46001.81570983796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46001.81570983796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46001.81570983796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46001.81570983796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46001.81570983796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46001.81570983796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46001.81570983796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46001.81570983796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46001.81570983796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46001.81570983796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46001.81570983796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46001.81570983796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46001.81570983796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46001.81570983796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46001.81570983796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46001.81570983796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46001.81570983796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46001.81570983796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46001.81570983796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46001.81570983796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46001.81570983796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46001.81570983796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46001.81570983796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46001.81570983796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46001.81570983796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46001.81570983796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46001.81570983796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46001.81570983796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46001.81570983796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46001.81570983796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46001.81570983796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46001.81570983796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46001.81570983796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46001.81570983796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46001.81570983796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46001.81570983796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46001.81570983796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46001.81570983796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46001.81570983796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46001.81570983796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46001.81570983796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46001.81570983796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46001.81570983796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46001.81570983796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46001.81570983796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46001.81570983796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46001.81570983796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46001.81570983796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46001.81570983796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46001.81570983796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46001.81570983796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46001.81570983796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46001.81570983796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46001.81570983796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46001.81570983796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46001.81570983796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46001.81570983796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46001.81570983796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46001.81570983796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46001.81570983796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46001.81570983796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46001.81570983796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46001.81570983796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46001.81570983796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46001.81570983796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46001.81570983796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46001.81570983796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46001.81570983796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46001.81570983796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46001.81570983796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46001.81570983796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46001.81570983796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46001.81570983796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46001.81570983796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46001.81570983796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46001.81570983796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46001.81570983796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46001.81570983796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46001.81570983796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46001.81570983796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46001.81570983796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46001.81570983796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46001.81570983796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46001.81570983796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46001.81570983796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46001.81570983796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46001.81570983796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46001.81570983796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46001.81570983796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46001.81570983796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46001.81570983796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46001.81570983796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46001.81570983796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46001.81570983796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46001.81570983796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46001.81570983796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46001.81570983796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46001.81570983796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46001.81570983796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46001.81570983796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46001.81570983796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46001.81570983796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46001.81570983796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46001.81570983796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46001.81570983796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46001.81570983796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46001.81570983796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46001.81570983796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46001.81570983796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46001.81570983796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46001.81570983796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46001.81570983796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46001.81570983796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46001.81570983796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46001.81570983796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46001.81570983796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46001.81570983796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46001.81570983796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46001.81570983796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46001.81570983796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46001.81570983796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46001.81570983796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46001.81570983796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46001.81570983796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46001.81570983796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46001.81570983796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46001.81570983796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46001.81570983796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46001.81570983796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46001.81570983796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46001.81570983796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46001.81570983796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46001.81570983796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46001.81570983796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46001.81570983796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46001.81570983796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46001.81570983796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46001.81570983796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46001.81570983796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46001.81570983796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46001.81570983796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46001.81570983796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46001.81570983796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46001.81570983796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46001.81570983796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46001.81570983796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46001.81570983796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46001.81570983796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46001.81570983796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46001.81570983796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46001.81570983796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46001.81570983796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46001.81570983796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46001.81570983796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46001.81570983796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46001.81570983796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46001.81570983796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46001.81570983796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46001.81570983796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46001.81570983796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46001.81570983796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46001.81570983796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46001.81570983796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46001.81570983796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46001.81570983796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46001.81570983796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46001.81570983796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46001.81570983796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46001.81570983796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46001.81570983796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46001.81570983796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46001.81570983796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46001.81570983796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46001.81570983796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46001.81570983796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46001.81570983796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46001.81570983796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46001.81570983796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46001.81570983796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46001.81570983796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46001.81570983796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46001.81570983796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46001.81570983796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46001.81570983796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46001.81570983796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46001.81570983796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46001.81570983796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46001.81570983796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46001.81570983796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46001.81570983796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46001.81570983796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46001.81570983796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46001.81570983796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46001.81570983796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46001.81570983796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46001.81570983796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46001.81570983796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46001.81570983796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46001.81570983796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46001.81570983796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46001.81570983796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46001.81570983796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46001.81570983796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46001.81570983796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46001.81570983796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46001.81570983796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46001.81570983796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46001.81570983796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46001.81570983796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46001.81570983796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46001.81570983796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46001.81570983796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46001.81570983796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46001.81570983796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46001.81570983796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46001.81570983796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46001.81570983796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46001.81570983796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46001.81570983796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46001.81570983796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46001.81570983796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46001.81570983796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46001.81570983796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46001.81570983796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46001.81570983796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46001.81570983796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46001.81570983796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46001.81570983796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46001.81570983796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46001.81570983796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46001.81570983796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46001.81570983796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46001.81570983796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46001.81570983796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46001.81570983796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46001.81570983796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46001.81570983796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298.33499224536354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3.0215663194394438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34572</v>
      </c>
      <c r="E4" s="90" t="s">
        <v>39106</v>
      </c>
      <c r="F4" s="91">
        <v>46001.767175925925</v>
      </c>
      <c r="G4" s="92">
        <f t="shared" ref="G4:G15" ca="1" si="1">IFERROR(NOW()-F4,"")</f>
        <v>4.8533912035054527E-2</v>
      </c>
      <c r="H4" s="91">
        <v>46001.685196759259</v>
      </c>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46001.81570983796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46001.81570983796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46001.81570983796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46001.81570983796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46001.81570983796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46001.81570983796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46001.81570983796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46001.81570983796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46001.81570983796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46001.81570983796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46001.81570983796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46001.81570983796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46001.81570983796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46001.81570983796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46001.81570983796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46001.81570983796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46001.81570983796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46001.81570983796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46001.81570983796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46001.81570983796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46001.81570983796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46001.81570983796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46001.81570983796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46001.81570983796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46001.81570983796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46001.81570983796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46001.81570983796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46001.81570983796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46001.81570983796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46001.81570983796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46001.81570983796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46001.81570983796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46001.81570983796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46001.81570983796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46001.81570983796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46001.81570983796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46001.81570983796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46001.81570983796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46001.81570983796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46001.81570983796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46001.81570983796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46001.81570983796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46001.81570983796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46001.81570983796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46001.81570983796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46001.81570983796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46001.81570983796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46001.81570983796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46001.81570983796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46001.81570983796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46001.81570983796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46001.81570983796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46001.81570983796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46001.81570983796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46001.81570983796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46001.81570983796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46001.81570983796</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109.98364965277142</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75.626832523143094</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53.154598726847325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20.442411226846161</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4.70822141203098</v>
      </c>
      <c r="H6" s="38">
        <v>45997.093599537038</v>
      </c>
      <c r="I6" s="37" t="str">
        <f>IFERROR(VLOOKUP(D6,[1]DB!A:F,6,0),"")</f>
        <v>SCECO</v>
      </c>
      <c r="J6" s="37" t="str">
        <f>IFERROR(VLOOKUP(D6,[1]DB!A:G,7,0),"")</f>
        <v>In progress</v>
      </c>
      <c r="K6" s="37" t="s">
        <v>39137</v>
      </c>
      <c r="L6" s="37" t="str">
        <f>IFERROR(VLOOKUP(D6,[1]DB!A:I,9,0),"")</f>
        <v>Latis</v>
      </c>
      <c r="M6" s="37"/>
    </row>
    <row r="7" spans="1:13">
      <c r="A7" s="37"/>
      <c r="B7" s="37" t="str">
        <f>IFERROR(VLOOKUP(D7,[1]DB!A:K,11,0),"")</f>
        <v/>
      </c>
      <c r="C7" s="37"/>
      <c r="D7" s="151"/>
      <c r="E7" s="37"/>
      <c r="F7" s="38"/>
      <c r="G7" s="129">
        <f ca="1">IFERROR(NOW()-F7,"")</f>
        <v>46001.81570983796</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46001.81570983796</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46001.81570983796</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46001.81570983796</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46001.81570983796</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46001.81570983796</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46001.81570983796</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46001.81570983796</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46001.81570983796</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46001.81570983796</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46001.81570983796</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46001.81570983796</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46001.81570983796</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46001.81570983796</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46001.81570983796</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46001.81570983796</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46001.81570983796</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46001.81570983796</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46001.81570983796</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46001.81570983796</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46001.81570983796</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46001.81570983796</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46001.81570983796</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46001.81570983796</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46001.81570983796</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46001.81570983796</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46001.81570983796</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46001.81570983796</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46001.81570983796</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46001.81570983796</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46001.81570983796</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46001.81570983796</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46001.81570983796</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46001.81570983796</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46001.81570983796</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46001.81570983796</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46001.81570983796</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46001.81570983796</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46001.81570983796</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46001.81570983796</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46001.81570983796</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46001.81570983796</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46001.81570983796</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46001.81570983796</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46001.81570983796</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46001.81570983796</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46001.81570983796</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46001.81570983796</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46001.81570983796</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46001.81570983796</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46001.81570983796</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46001.81570983796</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46001.81570983796</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46001.81570983796</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46001.81570983796</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46001.81570983796</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46001.81570983796</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46001.81570983796</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46001.81570983796</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46001.81570983796</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46001.81570983796</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46001.81570983796</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46001.81570983796</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46001.81570983796</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46001.81570983796</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46001.81570983796</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46001.81570983796</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46001.81570983796</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46001.81570983796</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46001.81570983796</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46001.81570983796</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46001.81570983796</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46001.81570983796</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46001.81570983796</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46001.81570983796</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46001.81570983796</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46001.81570983796</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46001.81570983796</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46001.81570983796</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46001.81570983796</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46001.81570983796</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46001.81570983796</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46001.81570983796</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46001.81570983796</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46001.81570983796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46001.81570983796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46001.81570983796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46001.81570983796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46001.81570983796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46001.81570983796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46001.81570983796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46001.81570983796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46001.81570983796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46001.81570983796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46001.81570983796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46001.81570983796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46001.81570983796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46001.81570983796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46001.81570983796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46001.81570983796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46001.81570983796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46001.81570983796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46001.81570983796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46001.81570983796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46001.81570983796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46001.81570983796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46001.81570983796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46001.81570983796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46001.81570983796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46001.81570983796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46001.81570983796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46001.81570983796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46001.81570983796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46001.81570983796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46001.81570983796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46001.81570983796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46001.81570983796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46001.81570983796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46001.81570983796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46001.81570983796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46001.81570983796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46001.81570983796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46001.81570983796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46001.81570983796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46001.81570983796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46001.81570983796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46001.81570983796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46001.81570983796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46001.81570983796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46001.81570983796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46001.81570983796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46001.81570983796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46001.81570983796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46001.81570983796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46001.81570983796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46001.81570983796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46001.81570983796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46001.81570983796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46001.81570983796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46001.81570983796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46001.81570983796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46001.81570983796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46001.81570983796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46001.81570983796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46001.81570983796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46001.81570983796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46001.81570983796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46001.81570983796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46001.81570983796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46001.81570983796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46001.81570983796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46001.81570983796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46001.81570983796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46001.81570983796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46001.81570983796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46001.81570983796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46001.81570983796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46001.81570983796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46001.81570983796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46001.81570983796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46001.81570983796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46001.81570983796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46001.81570983796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46001.81570983796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46001.81570983796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46001.81570983796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46001.81570983796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46001.81570983796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46001.81570983796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46001.81570983796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46001.81570983796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46001.81570983796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46001.81570983796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46001.81570983796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46001.81570983796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46001.81570983796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46001.81570983796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46001.81570983796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46001.81570983796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46001.81570983796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46001.81570983796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46001.81570983796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46001.81570983796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46001.81570983796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46001.81570983796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46001.81570983796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46001.81570983796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46001.81570983796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46001.81570983796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46001.81570983796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46001.81570983796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46001.81570983796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46001.81570983796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46001.81570983796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46001.81570983796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46001.81570983796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46001.81570983796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46001.81570983796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46001.81570983796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46001.81570983796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46001.81570983796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46001.81570983796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46001.81570983796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46001.81570983796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46001.81570983796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46001.81570983796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46001.81570983796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46001.81570983796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46001.81570983796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46001.81570983796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46001.81570983796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46001.81570983796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46001.81570983796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46001.81570983796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46001.81570983796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46001.81570983796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46001.81570983796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46001.81570983796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46001.81570983796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46001.81570983796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46001.81570983796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46001.81570983796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46001.81570983796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46001.81570983796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46001.81570983796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46001.81570983796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46001.81570983796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46001.81570983796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46001.81570983796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46001.81570983796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46001.81570983796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46001.81570983796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46001.81570983796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46001.81570983796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46001.81570983796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46001.81570983796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46001.81570983796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46001.81570983796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46001.81570983796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46001.81570983796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46001.81570983796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46001.81570983796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46001.81570983796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46001.81570983796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46001.81570983796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46001.81570983796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46001.81570983796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46001.81570983796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46001.81570983796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46001.81570983796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46001.81570983796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46001.81570983796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46001.81570983796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46001.81570983796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46001.81570983796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46001.81570983796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46001.81570983796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46001.81570983796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46001.81570983796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46001.81570983796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46001.81570983796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46001.81570983796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46001.81570983796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46001.81570983796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46001.81570983796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46001.81570983796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46001.81570983796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46001.81570983796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46001.81570983796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46001.81570983796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46001.81570983796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46001.81570983796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46001.81570983796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46001.81570983796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46001.81570983796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46001.81570983796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46001.81570983796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46001.81570983796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46001.81570983796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46001.81570983796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46001.81570983796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46001.81570983796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46001.81570983796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46001.81570983796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46001.81570983796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46001.81570983796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46001.81570983796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46001.81570983796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46001.81570983796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46001.81570983796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46001.81570983796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46001.81570983796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46001.81570983796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46001.81570983796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46001.81570983796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46001.81570983796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46001.81570983796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46001.81570983796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46001.81570983796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46001.81570983796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46001.81570983796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46001.81570983796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46001.81570983796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46001.81570983796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46001.81570983796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46001.81570983796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46001.81570983796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46001.81570983796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46001.81570983796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46001.81570983796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46001.81570983796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46001.81570983796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46001.81570983796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46001.81570983796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46001.81570983796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46001.81570983796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46001.81570983796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46001.81570983796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46001.81570983796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46001.81570983796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46001.81570983796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46001.81570983796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46001.81570983796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46001.81570983796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46001.81570983796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46001.81570983796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46001.81570983796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46001.81570983796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46001.81570983796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46001.81570983796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46001.81570983796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46001.81570983796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46001.81570983796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46001.81570983796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46001.81570983796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46001.81570983796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46001.81570983796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46001.81570983796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46001.81570983796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46001.81570983796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46001.81570983796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46001.81570983796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46001.81570983796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46001.81570983796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46001.81570983796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46001.81570983796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46001.81570983796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46001.81570983796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46001.81570983796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46001.81570983796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46001.81570983796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46001.81570983796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46001.81570983796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46001.81570983796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46001.81570983796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46001.81570983796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46001.81570983796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46001.81570983796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46001.81570983796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46001.81570983796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46001.81570983796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46001.81570983796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46001.81570983796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46001.81570983796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46001.81570983796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46001.81570983796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46001.81570983796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46001.81570983796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46001.81570983796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46001.81570983796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46001.81570983796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46001.81570983796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46001.81570983796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46001.81570983796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46001.81570983796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46001.81570983796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46001.81570983796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46001.81570983796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46001.81570983796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46001.81570983796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46001.81570983796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46001.81570983796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46001.81570983796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46001.81570983796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46001.81570983796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46001.81570983796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46001.81570983796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46001.81570983796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46001.81570983796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46001.81570983796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46001.81570983796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46001.81570983796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46001.81570983796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46001.81570983796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46001.81570983796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46001.81570983796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46001.81570983796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46001.81570983796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46001.81570983796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46001.81570983796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46001.81570983796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46001.81570983796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46001.81570983796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46001.81570983796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46001.81570983796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46001.81570983796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46001.81570983796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46001.81570983796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46001.81570983796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46001.81570983796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46001.81570983796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46001.81570983796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46001.81570983796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46001.81570983796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46001.81570983796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46001.81570983796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46001.81570983796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46001.81570983796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46001.81570983796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46001.81570983796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46001.81570983796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46001.81570983796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46001.81570983796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46001.81570983796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46001.81570983796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46001.81570983796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46001.81570983796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46001.81570983796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46001.81570983796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46001.81570983796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46001.81570983796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46001.81570983796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46001.81570983796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46001.81570983796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46001.81570983796</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46001.81570983796</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46001.81570983796</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46001.81570983796</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46001.81570983796</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46001.81570983796</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46001.81570983796</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46001.81570983796</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46001.81570983796</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46001.81570983796</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46001.81570983796</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