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03" documentId="120_S{2AC9BD13-BADA-5192-A53E-5A8FF88502F6}" xr6:coauthVersionLast="47" xr6:coauthVersionMax="47" xr10:uidLastSave="{14760E47-F53A-41FD-9FED-731BD7AD24C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<sst xmlns="http://schemas.openxmlformats.org/spreadsheetml/2006/main" count="181538" uniqueCount="39146">
  <si>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</si>
  <si>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</si>
  <si>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</si>
  <si>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</si>
  <si>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</si>
  <si>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</si>
  <si>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</si>
  <si>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</si>
  <si>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</si>
  <si>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</si>
  <si>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</si>
  <si>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</si>
  <si>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</si>
  <si>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</si>
  <si>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</si>
  <si>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</si>
  <si>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</si>
  <si>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</si>
  <si>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</si>
  <si>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</si>
  <si>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</si>
  <si>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</si>
  <si>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</si>
  <si>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</si>
  <si>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</si>
  <si>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</si>
  <si>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</si>
  <si>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</si>
  <si>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</si>
  <si>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</si>
  <si>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</si>
  <si>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</si>
  <si>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</si>
  <si>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</si>
  <si>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</si>
  <si>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</si>
  <si>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</si>
  <si>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</si>
  <si>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</si>
  <si>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</si>
  <si>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</si>
  <si>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</si>
  <si>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</si>
  <si>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</si>
  <si>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</si>
  <si>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</si>
  <si>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</si>
  <si>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</si>
  <si>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</si>
  <si>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</si>
  <si>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</si>
  <si>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</si>
  <si>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</si>
  <si>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</si>
  <si>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</si>
  <si>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</si>
  <si>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</si>
  <si>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</si>
  <si>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</si>
  <si>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</si>
  <si>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</si>
  <si>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</si>
  <si>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</si>
  <si>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</si>
  <si>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</si>
  <si>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</si>
  <si>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</si>
  <si>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</si>
  <si>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</si>
  <si>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</si>
  <si>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</si>
  <si>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</si>
  <si>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</si>
  <si>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</si>
  <si>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</si>
  <si>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</si>
  <si>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</si>
  <si>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</si>
  <si>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</si>
  <si>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</si>
  <si>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</si>
  <si>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</si>
  <si>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</si>
  <si>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</si>
  <si>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</si>
  <si>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</si>
  <si>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</si>
  <si>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</si>
  <si>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</si>
  <si>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</si>
  <si>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</si>
  <si>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</si>
  <si>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</si>
  <si>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</si>
  <si>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</si>
  <si>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</si>
  <si>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</si>
  <si>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</si>
  <si>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</si>
  <si>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</si>
  <si>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</si>
  <si>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</si>
  <si>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</si>
  <si>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</si>
  <si>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</si>
  <si>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</si>
  <si>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</si>
  <si>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</si>
  <si>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</si>
  <si>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</si>
  <si>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</si>
  <si>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</si>
  <si>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</si>
  <si>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</si>
  <si>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</si>
  <si>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</si>
  <si>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</si>
  <si>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</si>
  <si>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</si>
  <si>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</si>
  <si>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</si>
  <si>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</si>
  <si>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</si>
  <si>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</si>
  <si>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</si>
  <si>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</si>
  <si>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</si>
  <si>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</si>
  <si>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</si>
  <si>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</si>
  <si>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</si>
  <si>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</si>
  <si>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</si>
  <si>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</si>
  <si>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</si>
  <si>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</si>
  <si>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</si>
  <si>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</si>
  <si>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</si>
  <si>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</si>
  <si>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</si>
  <si>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</si>
  <si>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</si>
  <si>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</si>
  <si>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</si>
  <si>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</si>
  <si>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</si>
  <si>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</si>
  <si>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</si>
  <si>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</si>
  <si>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</si>
  <si>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</si>
  <si>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</si>
  <si>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</si>
  <si>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</si>
  <si>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</si>
  <si>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</si>
  <si>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</si>
  <si>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</si>
  <si>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</si>
  <si>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</si>
  <si>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</si>
  <si>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</si>
  <si>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</si>
  <si>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</si>
  <si>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</si>
  <si>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</si>
  <si>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</si>
  <si>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</si>
  <si>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</si>
  <si>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</si>
  <si>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</si>
  <si>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</si>
  <si>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</si>
  <si>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</si>
  <si>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</si>
  <si>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</si>
  <si>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</si>
  <si>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</si>
  <si>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</si>
  <si>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</si>
  <si>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</si>
  <si>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</si>
  <si>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</si>
  <si>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</si>
  <si>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</si>
  <si>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</si>
  <si>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</si>
  <si>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</si>
  <si>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</si>
  <si>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</si>
  <si>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</si>
  <si>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</si>
  <si>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</si>
  <si>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</si>
  <si>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</si>
  <si>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</si>
  <si>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</si>
  <si>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</si>
  <si>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</si>
  <si>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</si>
  <si>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</si>
  <si>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</si>
  <si>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</si>
  <si>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</si>
  <si>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</si>
  <si>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</si>
  <si>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</si>
  <si>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</si>
  <si>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</si>
  <si>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</si>
  <si>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</si>
  <si>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</si>
  <si>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</si>
  <si>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</si>
  <si>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</si>
  <si>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</si>
  <si>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</si>
  <si>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</si>
  <si>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</si>
  <si>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</si>
  <si>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</si>
  <si>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</si>
  <si>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</si>
  <si>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</si>
  <si>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</si>
  <si>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</si>
  <si>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</si>
  <si>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</si>
  <si>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</si>
  <si>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</si>
  <si>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</si>
  <si>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</si>
  <si>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</si>
  <si>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</si>
  <si>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</si>
  <si>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</si>
  <si>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</si>
  <si>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</si>
  <si>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</si>
  <si>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</si>
  <si>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</si>
  <si>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</si>
  <si>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</si>
  <si>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</si>
  <si>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</si>
  <si>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</si>
  <si>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</si>
  <si>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</si>
  <si>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</si>
  <si>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</si>
  <si>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</si>
  <si>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</si>
  <si>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</si>
  <si>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</si>
  <si>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</si>
  <si>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</si>
  <si>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</si>
  <si>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</si>
  <si>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</si>
  <si>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</si>
  <si>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</si>
  <si>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</si>
  <si>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</si>
  <si>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</si>
  <si>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</si>
  <si>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</si>
  <si>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</si>
  <si>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</si>
  <si>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</si>
  <si>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</si>
  <si>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</si>
  <si>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</si>
  <si>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</si>
  <si>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</si>
  <si>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</si>
  <si>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</si>
  <si>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</si>
  <si>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</si>
  <si>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</si>
  <si>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</si>
  <si>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</si>
  <si>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</si>
  <si>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</si>
  <si>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</si>
  <si>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</si>
  <si>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</si>
  <si>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</si>
  <si>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</si>
  <si>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</si>
  <si>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</si>
  <si>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</si>
  <si>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</si>
  <si>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</si>
  <si>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</si>
  <si>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</si>
  <si>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</si>
  <si>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</si>
  <si>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</si>
  <si>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</si>
  <si>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</si>
  <si>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</si>
  <si>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</si>
  <si>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</si>
  <si>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</si>
  <si>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</si>
  <si>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</si>
  <si>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</si>
  <si>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</si>
  <si>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</si>
  <si>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</si>
  <si>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</si>
  <si>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</si>
  <si>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</si>
  <si>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</si>
  <si>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</si>
  <si>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</si>
  <si>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</si>
  <si>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</si>
  <si>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</si>
  <si>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</si>
  <si>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</si>
  <si>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</si>
  <si>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</si>
  <si>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</si>
  <si>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</si>
  <si>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</si>
  <si>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</si>
  <si>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</si>
  <si>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</si>
  <si>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</si>
  <si>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</si>
  <si>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</si>
  <si>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</si>
  <si>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</si>
  <si>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</si>
  <si>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</si>
  <si>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</si>
  <si>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</si>
  <si>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</si>
  <si>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</si>
  <si>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</si>
  <si>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</si>
  <si>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</si>
  <si>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</si>
  <si>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</si>
  <si>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</si>
  <si>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</si>
  <si>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</si>
  <si>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</si>
  <si>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</si>
  <si>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</si>
  <si>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</si>
  <si>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</si>
  <si>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</si>
  <si>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</si>
  <si>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</si>
  <si>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</si>
  <si>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</si>
  <si>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</si>
  <si>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</si>
  <si>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</si>
  <si>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</si>
  <si>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</si>
  <si>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</si>
  <si>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</si>
  <si>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</si>
  <si>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</si>
  <si>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</si>
  <si>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</si>
  <si>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</si>
  <si>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</si>
  <si>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</si>
  <si>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</si>
  <si>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</si>
  <si>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</si>
  <si>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</si>
  <si>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</si>
  <si>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</si>
  <si>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</si>
  <si>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</si>
  <si>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</si>
  <si>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</si>
  <si>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</si>
  <si>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</si>
  <si>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</si>
  <si>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</si>
  <si>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</si>
  <si>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</si>
  <si>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</si>
  <si>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</si>
  <si>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</si>
  <si>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</si>
  <si>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</si>
  <si>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</si>
  <si>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</si>
  <si>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</si>
  <si>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</si>
  <si>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</si>
  <si>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</si>
  <si>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</si>
  <si>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</si>
  <si>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</si>
  <si>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</si>
  <si>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</si>
  <si>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</si>
  <si>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</si>
  <si>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</si>
  <si>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</si>
  <si>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</si>
  <si>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</si>
  <si>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</si>
  <si>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</si>
  <si>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</si>
  <si>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</si>
  <si>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</si>
  <si>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</si>
  <si>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</si>
  <si>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</si>
  <si>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</si>
  <si>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</si>
  <si>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</si>
  <si>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</si>
  <si>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</si>
  <si>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</si>
  <si>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</si>
  <si>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</si>
  <si>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</si>
  <si>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</si>
  <si>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</si>
  <si>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</si>
  <si>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</si>
  <si>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</si>
  <si>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</si>
  <si>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</si>
  <si>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</si>
  <si>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</si>
  <si>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</si>
  <si>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</si>
  <si>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</si>
  <si>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</si>
  <si>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</si>
  <si>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</si>
  <si>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</si>
  <si>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</si>
  <si>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</si>
  <si>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</si>
  <si>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</si>
  <si>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</si>
  <si>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</si>
  <si>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</si>
  <si>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</si>
  <si>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</si>
  <si>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</si>
  <si>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</si>
  <si>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</si>
  <si>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</si>
  <si>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</si>
  <si>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</si>
  <si>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</si>
  <si>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</si>
  <si>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</si>
  <si>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</si>
  <si>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</si>
  <si>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</si>
  <si>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</si>
  <si>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</si>
  <si>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</si>
  <si>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</si>
  <si>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</si>
  <si>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</si>
  <si>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</si>
  <si>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</si>
  <si>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</si>
  <si>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</si>
  <si>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</si>
  <si>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</si>
  <si>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</si>
  <si>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</si>
  <si>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</si>
  <si>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</si>
  <si>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</si>
  <si>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</si>
  <si>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</si>
  <si>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</si>
  <si>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</si>
  <si>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</si>
  <si>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</si>
  <si>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</si>
  <si>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</si>
  <si>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</si>
  <si>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</si>
  <si>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</si>
  <si>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</si>
  <si>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</si>
  <si>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</si>
  <si>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</si>
  <si>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</si>
  <si>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</si>
  <si>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</si>
  <si>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</si>
  <si>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</si>
  <si>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</si>
  <si>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</si>
  <si>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</si>
  <si>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</si>
  <si>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</si>
  <si>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</si>
  <si>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</si>
  <si>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</si>
  <si>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</si>
  <si>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</si>
  <si>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</si>
  <si>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</si>
  <si>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</si>
  <si>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</si>
  <si>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</si>
  <si>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</si>
  <si>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</si>
  <si>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</si>
  <si>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</si>
  <si>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</si>
  <si>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</si>
  <si>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</si>
  <si>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</si>
  <si>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</si>
  <si>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</si>
  <si>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</si>
  <si>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</si>
  <si>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</si>
  <si>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</si>
  <si>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</si>
  <si>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</si>
  <si>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</si>
  <si>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</si>
  <si>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</si>
  <si>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</si>
  <si>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</si>
  <si>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</si>
  <si>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</si>
  <si>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</si>
  <si>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</si>
  <si>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</si>
  <si>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</si>
  <si>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</si>
  <si>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</si>
  <si>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</si>
  <si>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</si>
  <si>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</si>
  <si>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</si>
  <si>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</si>
  <si>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</si>
  <si>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</si>
  <si>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</si>
  <si>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</si>
  <si>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</si>
  <si>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</si>
  <si>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</si>
  <si>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</si>
  <si>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</si>
  <si>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</si>
  <si>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</si>
  <si>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</si>
  <si>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</si>
  <si>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</si>
  <si>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</si>
  <si>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</si>
  <si>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</si>
  <si>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</si>
  <si>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</si>
  <si>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</si>
  <si>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</si>
  <si>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</si>
  <si>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</si>
  <si>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</si>
  <si>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</si>
  <si>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</si>
  <si>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</si>
  <si>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</si>
  <si>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</si>
  <si>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</si>
  <si>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</si>
  <si>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</si>
  <si>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</si>
  <si>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</si>
  <si>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</si>
  <si>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</si>
  <si>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</si>
  <si>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</si>
  <si>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</si>
  <si>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</si>
  <si>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</si>
  <si>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</si>
  <si>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</si>
  <si>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</si>
  <si>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</si>
  <si>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</si>
  <si>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</si>
  <si>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</si>
  <si>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</si>
  <si>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</si>
  <si>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</si>
  <si>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</si>
  <si>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</si>
  <si>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</si>
  <si>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</si>
  <si>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</si>
  <si>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</si>
  <si>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</si>
  <si>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</si>
  <si>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</si>
  <si>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</si>
  <si>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</si>
  <si>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</si>
  <si>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</si>
  <si>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</si>
  <si>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</si>
  <si>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</si>
  <si>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</si>
  <si>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</si>
  <si>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</si>
  <si>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</si>
  <si>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</si>
  <si>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</si>
  <si>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</si>
  <si>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</si>
  <si>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</si>
  <si>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</si>
  <si>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</si>
  <si>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</si>
  <si>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</si>
  <si>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</si>
  <si>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</si>
  <si>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</si>
  <si>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</si>
  <si>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</si>
  <si>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</si>
  <si>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</si>
  <si>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</si>
  <si>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</si>
  <si>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</si>
  <si>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</si>
  <si>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</si>
  <si>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</si>
  <si>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</si>
  <si>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</si>
  <si>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</si>
  <si>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</si>
  <si>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</si>
  <si>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</si>
  <si>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</si>
  <si>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</si>
  <si>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</si>
  <si>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</si>
  <si>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</si>
  <si>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</si>
  <si>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</si>
  <si>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</si>
  <si>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</si>
  <si>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</si>
  <si>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</si>
  <si>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</si>
  <si>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</si>
  <si>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</si>
  <si>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</si>
  <si>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</si>
  <si>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</si>
  <si>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</si>
  <si>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</si>
  <si>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</si>
  <si>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</si>
  <si>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</si>
  <si>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</si>
  <si>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</si>
  <si>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</si>
  <si>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</si>
  <si>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</si>
  <si>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</si>
  <si>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</si>
  <si>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</si>
  <si>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</si>
  <si>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</si>
  <si>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</si>
  <si>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</si>
  <si>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</si>
  <si>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</si>
  <si>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</si>
  <si>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</si>
  <si>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</si>
  <si>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</si>
  <si>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</si>
  <si>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</si>
  <si>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</si>
  <si>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</si>
  <si>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</si>
  <si>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</si>
  <si>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</si>
  <si>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</si>
  <si>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</si>
  <si>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</si>
  <si>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</si>
  <si>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</si>
  <si>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</si>
  <si>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</si>
  <si>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</si>
  <si>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</si>
  <si>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</si>
  <si>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</si>
  <si>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</si>
  <si>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</si>
  <si>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</si>
  <si>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</si>
  <si>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</si>
  <si>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</si>
  <si>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</si>
  <si>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</si>
  <si>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</si>
  <si>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</si>
  <si>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</si>
  <si>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</si>
  <si>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</si>
  <si>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</si>
  <si>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</si>
  <si>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</si>
  <si>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</si>
  <si>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</si>
  <si>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</si>
  <si>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</si>
  <si>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</si>
  <si>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</si>
  <si>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</si>
  <si>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</si>
  <si>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</si>
  <si>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</si>
  <si>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</si>
  <si>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</si>
  <si>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</si>
  <si>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</si>
  <si>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</si>
  <si>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</si>
  <si>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</si>
  <si>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</si>
  <si>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</si>
  <si>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</si>
  <si>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</si>
  <si>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</si>
  <si>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</si>
  <si>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</si>
  <si>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</si>
  <si>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</si>
  <si>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</si>
  <si>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</si>
  <si>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</si>
  <si>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</si>
  <si>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</si>
  <si>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</si>
  <si>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</si>
  <si>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</si>
  <si>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</si>
  <si>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</si>
  <si>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</si>
  <si>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</si>
  <si>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</si>
  <si>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</si>
  <si>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</si>
  <si>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</si>
  <si>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</si>
  <si>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</si>
  <si>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</si>
  <si>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</si>
  <si>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</si>
  <si>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</si>
  <si>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</si>
  <si>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</si>
  <si>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</si>
  <si>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</si>
  <si>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</si>
  <si>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</si>
  <si>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</si>
  <si>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</si>
  <si>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</si>
  <si>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</si>
  <si>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</si>
  <si>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</si>
  <si>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</si>
  <si>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</si>
  <si>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</si>
  <si>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</si>
  <si>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</si>
  <si>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</si>
  <si>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</si>
  <si>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</si>
  <si>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</si>
  <si>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</si>
  <si>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</si>
  <si>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</si>
  <si>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</si>
  <si>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</si>
  <si>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</si>
  <si>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</si>
  <si>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</si>
  <si>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</si>
  <si>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</si>
  <si>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</si>
  <si>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</si>
  <si>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</si>
  <si>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</si>
  <si>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</si>
  <si>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</si>
  <si>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</si>
  <si>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</si>
  <si>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</si>
  <si>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</si>
  <si>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</si>
  <si>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</si>
  <si>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</si>
  <si>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</si>
  <si>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</si>
  <si>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</si>
  <si>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</si>
  <si>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</si>
  <si>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</si>
  <si>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</si>
  <si>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</si>
  <si>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</si>
  <si>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</si>
  <si>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</si>
  <si>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</si>
  <si>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</si>
  <si>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</si>
  <si>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</si>
  <si>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</si>
  <si>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</si>
  <si>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</si>
  <si>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</si>
  <si>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</si>
  <si>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</si>
  <si>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</si>
  <si>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</si>
  <si>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</si>
  <si>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</si>
  <si>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</si>
  <si>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</si>
  <si>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</si>
  <si>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</si>
  <si>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</si>
  <si>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</si>
  <si>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</si>
  <si>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</si>
  <si>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</si>
  <si>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</si>
  <si>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</si>
  <si>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</si>
  <si>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</si>
  <si>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</si>
  <si>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</si>
  <si>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</si>
  <si>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</si>
  <si>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</si>
  <si>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</si>
  <si>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</si>
  <si>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</si>
  <si>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</si>
  <si>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</si>
  <si>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</si>
  <si>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</si>
  <si>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</si>
  <si>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</si>
  <si>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</si>
  <si>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</si>
  <si>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</si>
  <si>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</si>
  <si>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</si>
  <si>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</si>
  <si>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</si>
  <si>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</si>
  <si>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</si>
  <si>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</si>
  <si>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</si>
  <si>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</si>
  <si>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</si>
  <si>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</si>
  <si>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</si>
  <si>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</si>
  <si>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</si>
  <si>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</si>
  <si>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</si>
  <si>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</si>
  <si>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</si>
  <si>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</si>
  <si>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</si>
  <si>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</si>
  <si>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</si>
  <si>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</si>
  <si>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</si>
  <si>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</si>
  <si>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</si>
  <si>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</si>
  <si>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</si>
  <si>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</si>
  <si>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</si>
  <si>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</si>
  <si>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</si>
  <si>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</si>
  <si>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</si>
  <si>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</si>
  <si>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</si>
  <si>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</si>
  <si>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</si>
  <si>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</si>
  <si>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</si>
  <si>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</si>
  <si>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</si>
  <si>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</si>
  <si>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</si>
  <si>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</si>
  <si>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</si>
  <si>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</si>
  <si>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</si>
  <si>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</si>
  <si>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</si>
  <si>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</si>
  <si>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</si>
  <si>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</si>
  <si>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</si>
  <si>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</si>
  <si>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</si>
  <si>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</si>
  <si>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</si>
  <si>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</si>
  <si>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</si>
  <si>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</si>
  <si>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</si>
  <si>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</si>
  <si>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</si>
  <si>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</si>
  <si>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</si>
  <si>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</si>
  <si>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</si>
  <si>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</si>
  <si>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</si>
  <si>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</si>
  <si>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</si>
  <si>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</si>
  <si>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</si>
  <si>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</si>
  <si>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</si>
  <si>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</si>
  <si>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</si>
  <si>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</si>
  <si>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</si>
  <si>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</si>
  <si>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</si>
  <si>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</si>
  <si>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</si>
  <si>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</si>
  <si>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</si>
  <si>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</si>
  <si>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</si>
  <si>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</si>
  <si>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</si>
  <si>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</si>
  <si>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</si>
  <si>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</si>
  <si>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</si>
  <si>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</si>
  <si>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</si>
  <si>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</si>
  <si>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</si>
  <si>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</si>
  <si>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</si>
  <si>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</si>
  <si>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</si>
  <si>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</si>
  <si>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</si>
  <si>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</si>
  <si>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</si>
  <si>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</si>
  <si>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</si>
  <si>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</si>
  <si>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</si>
  <si>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</si>
  <si>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</si>
  <si>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</si>
  <si>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</si>
  <si>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</si>
  <si>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</si>
  <si>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</si>
  <si>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</si>
  <si>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</si>
  <si>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</si>
  <si>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</si>
  <si>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</si>
  <si>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</si>
  <si>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</si>
  <si>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</si>
  <si>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</si>
  <si>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</si>
  <si>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</si>
  <si>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</si>
  <si>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</si>
  <si>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</si>
  <si>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</si>
  <si>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</si>
  <si>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</si>
  <si>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</si>
  <si>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</si>
  <si>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</si>
  <si>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</si>
  <si>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</si>
  <si>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</si>
  <si>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</si>
  <si>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</si>
  <si>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</si>
  <si>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</si>
  <si>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</si>
  <si>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</si>
  <si>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</si>
  <si>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</si>
  <si>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</si>
  <si>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</si>
  <si>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</si>
  <si>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</si>
  <si>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</si>
  <si>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</si>
  <si>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</si>
  <si>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</si>
  <si>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</si>
  <si>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</si>
  <si>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</si>
  <si>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</si>
  <si>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</si>
  <si>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</si>
  <si>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</si>
  <si>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</si>
  <si>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</si>
  <si>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</si>
  <si>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</si>
  <si>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</si>
  <si>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</si>
  <si>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</si>
  <si>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</si>
  <si>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</si>
  <si>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</si>
  <si>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</si>
  <si>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</si>
  <si>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</si>
  <si>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</si>
  <si>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</si>
  <si>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</si>
  <si>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</si>
  <si>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</si>
  <si>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</si>
  <si>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</si>
  <si>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</si>
  <si>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</si>
  <si>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</si>
  <si>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</si>
  <si>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</si>
  <si>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</si>
  <si>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</si>
  <si>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</si>
  <si>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</si>
  <si>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</si>
  <si>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</si>
  <si>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</si>
  <si>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</si>
  <si>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</si>
  <si>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</si>
  <si>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</si>
  <si>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</si>
  <si>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</si>
  <si>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</si>
  <si>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</si>
  <si>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</si>
  <si>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</si>
  <si>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</si>
  <si>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</si>
  <si>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</si>
  <si>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</si>
  <si>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</si>
  <si>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</si>
  <si>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</si>
  <si>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</si>
  <si>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</si>
  <si>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</si>
  <si>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</si>
  <si>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</si>
  <si>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</si>
  <si>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</si>
  <si>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</si>
  <si>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</si>
  <si>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</si>
  <si>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</si>
  <si>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</si>
  <si>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</si>
  <si>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</si>
  <si>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</si>
  <si>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</si>
  <si>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</si>
  <si>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</si>
  <si>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</si>
  <si>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</si>
  <si>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</si>
  <si>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</si>
  <si>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</si>
  <si>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</si>
  <si>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</si>
  <si>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</si>
  <si>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</si>
  <si>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</si>
  <si>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</si>
  <si>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</si>
  <si>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</si>
  <si>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</si>
  <si>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</si>
  <si>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</si>
  <si>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</si>
  <si>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</si>
  <si>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</si>
  <si>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</si>
  <si>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</si>
  <si>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</si>
  <si>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</si>
  <si>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</si>
  <si>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</si>
  <si>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</si>
  <si>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</si>
  <si>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</si>
  <si>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</si>
  <si>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</si>
  <si>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</si>
  <si>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</si>
  <si>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</si>
  <si>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</si>
  <si>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</si>
  <si>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</si>
  <si>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</si>
  <si>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</si>
  <si>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</si>
  <si>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</si>
  <si>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</si>
  <si>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</si>
  <si>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</si>
  <si>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</si>
  <si>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</si>
  <si>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</si>
  <si>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</si>
  <si>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</si>
  <si>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</si>
  <si>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</si>
  <si>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</si>
  <si>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</si>
  <si>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</si>
  <si>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</si>
  <si>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</si>
  <si>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</si>
  <si>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</si>
  <si>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</si>
  <si>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</si>
  <si>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</si>
  <si>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</si>
  <si>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</si>
  <si>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</si>
  <si>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</si>
  <si>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</si>
  <si>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</si>
  <si>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</si>
  <si>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</si>
  <si>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</si>
  <si>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</si>
  <si>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</si>
  <si>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</si>
  <si>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</si>
  <si>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</si>
  <si>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</si>
  <si>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</si>
  <si>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</si>
  <si>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</si>
  <si>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</si>
  <si>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</si>
  <si>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</si>
  <si>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</si>
  <si>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</si>
  <si>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</si>
  <si>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</si>
  <si>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</si>
  <si>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</si>
  <si>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</si>
  <si>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</si>
  <si>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</si>
  <si>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</si>
  <si>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</si>
  <si>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</si>
  <si>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</si>
  <si>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</si>
  <si>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</si>
  <si>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</si>
  <si>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</si>
  <si>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</si>
  <si>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</si>
  <si>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</si>
  <si>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</si>
  <si>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</si>
  <si>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</si>
  <si>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</si>
  <si>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</si>
  <si>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</si>
  <si>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</si>
  <si>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</si>
  <si>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</si>
  <si>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</si>
  <si>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</si>
  <si>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</si>
  <si>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</si>
  <si>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</si>
  <si>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</si>
  <si>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</si>
  <si>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</si>
  <si>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</si>
  <si>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</si>
  <si>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</si>
  <si>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</si>
  <si>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</si>
  <si>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</si>
  <si>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</si>
  <si>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</si>
  <si>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</si>
  <si>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</si>
  <si>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</si>
  <si>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</si>
  <si>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</si>
  <si>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</si>
  <si>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</si>
  <si>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</si>
  <si>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</si>
  <si>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</si>
  <si>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</si>
  <si>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</si>
  <si>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</si>
  <si>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</si>
  <si>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</si>
  <si>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</si>
  <si>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</si>
  <si>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</si>
  <si>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</si>
  <si>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</si>
  <si>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</si>
  <si>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</si>
  <si>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</si>
  <si>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</si>
  <si>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</si>
  <si>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</si>
  <si>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</si>
  <si>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</si>
  <si>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</si>
  <si>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</si>
  <si>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</si>
  <si>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</si>
  <si>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</si>
  <si>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</si>
  <si>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</si>
  <si>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</si>
  <si>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</si>
  <si>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</si>
  <si>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</si>
  <si>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</si>
  <si>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</si>
  <si>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</si>
  <si>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</si>
  <si>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</si>
  <si>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</si>
  <si>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</si>
  <si>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</si>
  <si>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</si>
  <si>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</si>
  <si>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</si>
  <si>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</si>
  <si>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</si>
  <si>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</si>
  <si>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</si>
  <si>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</si>
  <si>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</si>
  <si>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</si>
  <si>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</si>
  <si>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</si>
  <si>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</si>
  <si>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</si>
  <si>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</si>
  <si>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</si>
  <si>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</si>
  <si>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</si>
  <si>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</si>
  <si>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</si>
  <si>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</si>
  <si>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</si>
  <si>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</si>
  <si>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</si>
  <si>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</si>
  <si>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</si>
  <si>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</si>
  <si>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</si>
  <si>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</si>
  <si>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</si>
  <si>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</si>
  <si>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</si>
  <si>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</si>
  <si>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</si>
  <si>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</si>
  <si>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</si>
  <si>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</si>
  <si>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</si>
  <si>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</si>
  <si>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</si>
  <si>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</si>
  <si>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</si>
  <si>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</si>
  <si>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</si>
  <si>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</si>
  <si>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</si>
  <si>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</si>
  <si>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</si>
  <si>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</si>
  <si>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</si>
  <si>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</si>
  <si>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</si>
  <si>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</si>
  <si>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</si>
  <si>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</si>
  <si>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</si>
  <si>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</si>
  <si>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</si>
  <si>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</si>
  <si>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</si>
  <si>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</si>
  <si>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</si>
  <si>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</si>
  <si>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</si>
  <si>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</si>
  <si>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</si>
  <si>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</si>
  <si>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</si>
  <si>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</si>
  <si>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</si>
  <si>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</si>
  <si>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</si>
  <si>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</si>
  <si>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</si>
  <si>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</si>
  <si>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</si>
  <si>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</si>
  <si>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</si>
  <si>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</si>
  <si>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</si>
  <si>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</si>
  <si>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</si>
  <si>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</si>
  <si>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</si>
  <si>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</si>
  <si>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</si>
  <si>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</si>
  <si>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</si>
  <si>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</si>
  <si>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</si>
  <si>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</si>
  <si>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</si>
  <si>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</si>
  <si>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</si>
  <si>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</si>
  <si>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</si>
  <si>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</si>
  <si>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</si>
  <si>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</si>
  <si>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</si>
  <si>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</si>
  <si>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</si>
  <si>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</si>
  <si>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</si>
  <si>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</si>
  <si>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</si>
  <si>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</si>
  <si>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</si>
  <si>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</si>
  <si>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</si>
  <si>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</si>
  <si>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</si>
  <si>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</si>
  <si>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</si>
  <si>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</si>
  <si>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</si>
  <si>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</si>
  <si>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</si>
  <si>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</si>
  <si>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</si>
  <si>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</si>
  <si>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</si>
  <si>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</si>
  <si>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</si>
  <si>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</si>
  <si>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</si>
  <si>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</si>
  <si>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</si>
  <si>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</si>
  <si>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</si>
  <si>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</si>
  <si>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</si>
  <si>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</si>
  <si>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</si>
  <si>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</si>
  <si>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</si>
  <si>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</si>
  <si>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</si>
  <si>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</si>
  <si>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</si>
  <si>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</si>
  <si>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</si>
  <si>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</si>
  <si>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</si>
  <si>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</si>
  <si>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</si>
  <si>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</si>
  <si>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</si>
  <si>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</si>
  <si>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</si>
  <si>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</si>
  <si>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</si>
  <si>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</si>
  <si>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</si>
  <si>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</si>
  <si>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</si>
  <si>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</si>
  <si>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</si>
  <si>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</si>
  <si>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</si>
  <si>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</si>
  <si>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</si>
  <si>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</si>
  <si>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</si>
  <si>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</si>
  <si>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</si>
  <si>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</si>
  <si>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</si>
  <si>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</si>
  <si>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</si>
  <si>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</si>
  <si>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</si>
  <si>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</si>
  <si>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</si>
  <si>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</si>
  <si>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</si>
  <si>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</si>
  <si>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</si>
  <si>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</si>
  <si>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</si>
  <si>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</si>
  <si>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</si>
  <si>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</si>
  <si>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</si>
  <si>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</si>
  <si>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</si>
  <si>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</si>
  <si>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</si>
  <si>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</si>
  <si>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</si>
  <si>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</si>
  <si>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</si>
  <si>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</si>
  <si>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</si>
  <si>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</si>
  <si>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</si>
  <si>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</si>
  <si>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</si>
  <si>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</si>
  <si>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</si>
  <si>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</si>
  <si>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</si>
  <si>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</si>
  <si>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</si>
  <si>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</si>
  <si>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</si>
  <si>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</si>
  <si>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</si>
  <si>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</si>
  <si>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</si>
  <si>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</si>
  <si>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</si>
  <si>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</si>
  <si>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</si>
  <si>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</si>
  <si>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</si>
  <si>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</si>
  <si>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</si>
  <si>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</si>
  <si>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</si>
  <si>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</si>
  <si>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</si>
  <si>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</si>
  <si>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</si>
  <si>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</si>
  <si>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</si>
  <si>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</si>
  <si>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</si>
  <si>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</si>
  <si>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</si>
  <si>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</si>
  <si>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</si>
  <si>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</si>
  <si>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</si>
  <si>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</si>
  <si>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</si>
  <si>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</si>
  <si>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</si>
  <si>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</si>
  <si>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</si>
  <si>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</si>
  <si>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</si>
  <si>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</si>
  <si>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</si>
  <si>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</si>
  <si>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</si>
  <si>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</si>
  <si>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</si>
  <si>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</si>
  <si>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</si>
  <si>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</si>
  <si>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</si>
  <si>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</si>
  <si>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</si>
  <si>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</si>
  <si>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</si>
  <si>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</si>
  <si>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</si>
  <si>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</si>
  <si>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</si>
  <si>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</si>
  <si>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</si>
  <si>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</si>
  <si>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</si>
  <si>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</si>
  <si>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</si>
  <si>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</si>
  <si>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</si>
  <si>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</si>
  <si>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</si>
  <si>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</si>
  <si>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</si>
  <si>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</si>
  <si>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</si>
  <si>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</si>
  <si>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</si>
  <si>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</si>
  <si>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</si>
  <si>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</si>
  <si>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</si>
  <si>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</si>
  <si>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</si>
  <si>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</si>
  <si>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</si>
  <si>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</si>
  <si>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</si>
  <si>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</si>
  <si>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</si>
  <si>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</si>
  <si>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</si>
  <si>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</si>
  <si>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</si>
  <si>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</si>
  <si>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</si>
  <si>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</si>
  <si>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</si>
  <si>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</si>
  <si>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</si>
  <si>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</si>
  <si>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</si>
  <si>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</si>
  <si>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</si>
  <si>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</si>
  <si>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</si>
  <si>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</si>
  <si>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</si>
  <si>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</si>
  <si>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</si>
  <si>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</si>
  <si>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</si>
  <si>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</si>
  <si>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</si>
  <si>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</si>
  <si>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</si>
  <si>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</si>
  <si>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</si>
  <si>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</si>
  <si>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</si>
  <si>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</si>
  <si>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</si>
  <si>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</si>
  <si>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</si>
  <si>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</si>
  <si>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</si>
  <si>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</si>
  <si>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</si>
  <si>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</si>
  <si>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</si>
  <si>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</si>
  <si>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</si>
  <si>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</si>
  <si>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</si>
  <si>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</si>
  <si>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</si>
  <si>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</si>
  <si>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</si>
  <si>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</si>
  <si>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</si>
  <si>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</si>
  <si>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</si>
  <si>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</si>
  <si>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</si>
  <si>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</si>
  <si>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</si>
  <si>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</si>
  <si>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</si>
  <si>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</si>
  <si>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</si>
  <si>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</si>
  <si>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</si>
  <si>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</si>
  <si>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</si>
  <si>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</si>
  <si>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</si>
  <si>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</si>
  <si>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</si>
  <si>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</si>
  <si>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</si>
  <si>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</si>
  <si>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</si>
  <si>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</si>
  <si>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</si>
  <si>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</si>
  <si>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</si>
  <si>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</si>
  <si>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</si>
  <si>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</si>
  <si>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</si>
  <si>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</si>
  <si>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</si>
  <si>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</si>
  <si>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</si>
  <si>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</si>
  <si>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</si>
  <si>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</si>
  <si>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</si>
  <si>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</si>
  <si>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</si>
  <si>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</si>
  <si>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</si>
  <si>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</si>
  <si>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</si>
  <si>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</si>
  <si>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</si>
  <si>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</si>
  <si>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</si>
  <si>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</si>
  <si>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</si>
  <si>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</si>
  <si>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</si>
  <si>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</si>
  <si>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</si>
  <si>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</si>
  <si>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</si>
  <si>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</si>
  <si>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</si>
  <si>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</si>
  <si>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</si>
  <si>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</si>
  <si>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</si>
  <si>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</si>
  <si>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</si>
  <si>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</si>
  <si>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</si>
  <si>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</si>
  <si>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</si>
  <si>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</si>
  <si>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</si>
  <si>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</si>
  <si>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</si>
  <si>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</si>
  <si>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</si>
  <si>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</si>
  <si>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</si>
  <si>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</si>
  <si>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</si>
  <si>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</si>
  <si>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</si>
  <si>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</si>
  <si>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</si>
  <si>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</si>
  <si>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</si>
  <si>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</si>
  <si>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</si>
  <si>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</si>
  <si>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</si>
  <si>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</si>
  <si>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</si>
  <si>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</si>
  <si>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</si>
  <si>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</si>
  <si>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</si>
  <si>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</si>
  <si>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</si>
  <si>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</si>
  <si>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</si>
  <si>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</si>
  <si>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</si>
  <si>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</si>
  <si>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</si>
  <si>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</si>
  <si>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</si>
  <si>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</si>
  <si>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</si>
  <si>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</si>
  <si>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</si>
  <si>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</si>
  <si>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</si>
  <si>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</si>
  <si>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</si>
  <si>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</si>
  <si>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</si>
  <si>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</si>
  <si>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</si>
  <si>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</si>
  <si>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</si>
  <si>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</si>
  <si>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</si>
  <si>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</si>
  <si>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</si>
  <si>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</si>
  <si>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</si>
  <si>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</si>
  <si>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</si>
  <si>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</si>
  <si>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</si>
  <si>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</si>
  <si>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</si>
  <si>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</si>
  <si>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</si>
  <si>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</si>
  <si>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</si>
  <si>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</si>
  <si>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</si>
  <si>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</si>
  <si>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</si>
  <si>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</si>
  <si>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</si>
  <si>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</si>
  <si>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</si>
  <si>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</si>
  <si>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</si>
  <si>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</si>
  <si>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</si>
  <si>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</si>
  <si>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</si>
  <si>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</si>
  <si>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</si>
  <si>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</si>
  <si>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</si>
  <si>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</si>
  <si>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</si>
  <si>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</si>
  <si>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</si>
  <si>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</si>
  <si>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</si>
  <si>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</si>
  <si>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</si>
  <si>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</si>
  <si>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</si>
  <si>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</si>
  <si>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</si>
  <si>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</si>
  <si>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</si>
  <si>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</si>
  <si>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</si>
  <si>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</si>
  <si>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</si>
  <si>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</si>
  <si>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</si>
  <si>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</si>
  <si>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</si>
  <si>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</si>
  <si>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</si>
  <si>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</si>
  <si>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</si>
  <si>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</si>
  <si>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</si>
  <si>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</si>
  <si>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</si>
  <si>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</si>
  <si>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</si>
  <si>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</si>
  <si>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</si>
  <si>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</si>
  <si>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</si>
  <si>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</si>
  <si>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</si>
  <si>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</si>
  <si>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</si>
  <si>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</si>
  <si>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</si>
  <si>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</si>
  <si>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</si>
  <si>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</si>
  <si>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</si>
  <si>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</si>
  <si>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</si>
  <si>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</si>
  <si>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</si>
  <si>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</si>
  <si>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</si>
  <si>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</si>
  <si>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</si>
  <si>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</si>
  <si>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</si>
  <si>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</si>
  <si>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</si>
  <si>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</si>
  <si>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</si>
  <si>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</si>
  <si>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</si>
  <si>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</si>
  <si>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</si>
  <si>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</si>
  <si>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</si>
  <si>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</si>
  <si>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</si>
  <si>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</si>
  <si>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</si>
  <si>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</si>
  <si>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</si>
  <si>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</si>
  <si>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</si>
  <si>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</si>
  <si>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</si>
  <si>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</si>
  <si>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</si>
  <si>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</si>
  <si>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</si>
  <si>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</si>
  <si>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</si>
  <si>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</si>
  <si>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</si>
  <si>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</si>
  <si>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</si>
  <si>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</si>
  <si>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</si>
  <si>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</si>
  <si>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</si>
  <si>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</si>
  <si>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</si>
  <si>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</si>
  <si>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</si>
  <si>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</si>
  <si>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</si>
  <si>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</si>
  <si>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</si>
  <si>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</si>
  <si>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</si>
  <si>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</si>
  <si>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</si>
  <si>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</si>
  <si>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</si>
  <si>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</si>
  <si>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</si>
  <si>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</si>
  <si>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</si>
  <si>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</si>
  <si>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</si>
  <si>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</si>
  <si>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</si>
  <si>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</si>
  <si>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</si>
  <si>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</si>
  <si>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</si>
  <si>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</si>
  <si>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</si>
  <si>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</si>
  <si>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</si>
  <si>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</si>
  <si>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</si>
  <si>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</si>
  <si>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</si>
  <si>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</si>
  <si>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</si>
  <si>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</si>
  <si>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</si>
  <si>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</si>
  <si>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</si>
  <si>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</si>
  <si>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</si>
  <si>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</si>
  <si>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</si>
  <si>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</si>
  <si>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</si>
  <si>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</si>
  <si>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</si>
  <si>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</si>
  <si>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</si>
  <si>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</si>
  <si>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</si>
  <si>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</si>
  <si>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</si>
  <si>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</si>
  <si>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</si>
  <si>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</si>
  <si>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</si>
  <si>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</si>
  <si>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</si>
  <si>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</si>
  <si>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</si>
  <si>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</si>
  <si>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</si>
  <si>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</si>
  <si>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</si>
  <si>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</si>
  <si>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</si>
  <si>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</si>
  <si>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</si>
  <si>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</si>
  <si>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</si>
  <si>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</si>
  <si>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</si>
  <si>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</si>
  <si>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</si>
  <si>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</si>
  <si>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</si>
  <si>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</si>
  <si>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</si>
  <si>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</si>
  <si>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</si>
  <si>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</si>
  <si>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</si>
  <si>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</si>
  <si>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</si>
  <si>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</si>
  <si>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</si>
  <si>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</si>
  <si>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</si>
  <si>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</si>
  <si>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</si>
  <si>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</si>
  <si>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</si>
  <si>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</si>
  <si>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</si>
  <si>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</si>
  <si>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</si>
  <si>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</si>
  <si>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</si>
  <si>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</si>
  <si>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</si>
  <si>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</si>
  <si>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</si>
  <si>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</si>
  <si>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</si>
  <si>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</si>
  <si>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</si>
  <si>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</si>
  <si>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</si>
  <si>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</si>
  <si>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</si>
  <si>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</si>
  <si>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</si>
  <si>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</si>
  <si>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</si>
  <si>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</si>
  <si>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</si>
  <si>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</si>
  <si>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</si>
  <si>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</si>
  <si>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</si>
  <si>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</si>
  <si>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</si>
  <si>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</si>
  <si>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</si>
  <si>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</si>
  <si>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</si>
  <si>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</si>
  <si>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</si>
  <si>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</si>
  <si>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</si>
  <si>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</si>
  <si>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</si>
  <si>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</si>
  <si>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</si>
  <si>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</si>
  <si>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</si>
  <si>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</si>
  <si>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</si>
  <si>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</si>
  <si>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</si>
  <si>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</si>
  <si>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</si>
  <si>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</si>
  <si>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</si>
  <si>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</si>
  <si>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</si>
  <si>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</si>
  <si>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</si>
  <si>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</si>
  <si>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</si>
  <si>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</si>
  <si>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</si>
  <si>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</si>
  <si>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</si>
  <si>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</si>
  <si>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</si>
  <si>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</si>
  <si>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</si>
  <si>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</si>
  <si>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</si>
  <si>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</si>
  <si>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</si>
  <si>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</si>
  <si>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</si>
  <si>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</si>
  <si>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</si>
  <si>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</si>
  <si>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</si>
  <si>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</si>
  <si>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</si>
  <si>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</si>
  <si>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</si>
  <si>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</si>
  <si>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</si>
  <si>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</si>
  <si>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</si>
  <si>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</si>
  <si>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</si>
  <si>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</si>
  <si>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</si>
  <si>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</si>
  <si>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</si>
  <si>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</si>
  <si>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</si>
  <si>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</si>
  <si>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</si>
  <si>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</si>
  <si>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</si>
  <si>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</si>
  <si>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</si>
  <si>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</si>
  <si>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</si>
  <si>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</si>
  <si>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</si>
  <si>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</si>
  <si>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</si>
  <si>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</si>
  <si>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</si>
  <si>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</si>
  <si>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</si>
  <si>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</si>
  <si>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</si>
  <si>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</si>
  <si>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</si>
  <si>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</si>
  <si>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</si>
  <si>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</si>
  <si>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</si>
  <si>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</si>
  <si>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</si>
  <si>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</si>
  <si>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</si>
  <si>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</si>
  <si>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</si>
  <si>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</si>
  <si>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</si>
  <si>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</si>
  <si>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</si>
  <si>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</si>
  <si>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</si>
  <si>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</si>
  <si>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</si>
  <si>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</si>
  <si>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</si>
  <si>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</si>
  <si>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</si>
  <si>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</si>
  <si>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</si>
  <si>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</si>
  <si>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</si>
  <si>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</si>
  <si>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</si>
  <si>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</si>
  <si>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</si>
  <si>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</si>
  <si>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</si>
  <si>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</si>
  <si>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</si>
  <si>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</si>
  <si>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</si>
  <si>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</si>
  <si>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</si>
  <si>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</si>
  <si>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</si>
  <si>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</si>
  <si>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</si>
  <si>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</si>
  <si>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</si>
  <si>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</si>
  <si>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</si>
  <si>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</si>
  <si>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</si>
  <si>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</si>
  <si>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</si>
  <si>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</si>
  <si>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</si>
  <si>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</si>
  <si>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</si>
  <si>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</si>
  <si>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</si>
  <si>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</si>
  <si>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</si>
  <si>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</si>
  <si>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</si>
  <si>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</si>
  <si>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</si>
  <si>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</si>
  <si>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</si>
  <si>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</si>
  <si>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</si>
  <si>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</si>
  <si>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</si>
  <si>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</si>
  <si>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</si>
  <si>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</si>
  <si>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</si>
  <si>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</si>
  <si>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</si>
  <si>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</si>
  <si>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</si>
  <si>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</si>
  <si>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</si>
  <si>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</si>
  <si>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</si>
  <si>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</si>
  <si>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</si>
  <si>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</si>
  <si>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</si>
  <si>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</si>
  <si>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</si>
  <si>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</si>
  <si>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</si>
  <si>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</si>
  <si>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</si>
  <si>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</si>
  <si>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</si>
  <si>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</si>
  <si>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</si>
  <si>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</si>
  <si>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</si>
  <si>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</si>
  <si>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</si>
  <si>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</si>
  <si>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</si>
  <si>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</si>
  <si>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</si>
  <si>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</si>
  <si>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</si>
  <si>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</si>
  <si>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</si>
  <si>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</si>
  <si>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</si>
  <si>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</si>
  <si>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</si>
  <si>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</si>
  <si>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</si>
  <si>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</si>
  <si>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</si>
  <si>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</si>
  <si>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</si>
  <si>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</si>
  <si>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</si>
  <si>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</si>
  <si>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</si>
  <si>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</si>
  <si>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</si>
  <si>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</si>
  <si>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</si>
  <si>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</si>
  <si>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</si>
  <si>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</si>
  <si>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</si>
  <si>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</si>
  <si>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</si>
  <si>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</si>
  <si>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</si>
  <si>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</si>
  <si>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</si>
  <si>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</si>
  <si>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</si>
  <si>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</si>
  <si>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</si>
  <si>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</si>
  <si>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</si>
  <si>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</si>
  <si>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</si>
  <si>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</si>
  <si>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</si>
  <si>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</si>
  <si>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</si>
  <si>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</si>
  <si>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</si>
  <si>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</si>
  <si>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</si>
  <si>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</si>
  <si>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</si>
  <si>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</si>
  <si>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</si>
  <si>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</si>
  <si>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</si>
  <si>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</si>
  <si>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</si>
  <si>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</si>
  <si>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</si>
  <si>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</si>
  <si>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</si>
  <si>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</si>
  <si>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</si>
  <si>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</si>
  <si>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</si>
  <si>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</si>
  <si>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</si>
  <si>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</si>
  <si>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</si>
  <si>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</si>
  <si>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</si>
  <si>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</si>
  <si>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</si>
  <si>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</si>
  <si>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</si>
  <si>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</si>
  <si>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</si>
  <si>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</si>
  <si>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</si>
  <si>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</si>
  <si>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</si>
  <si>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</si>
  <si>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</si>
  <si>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</si>
  <si>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</si>
  <si>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</si>
  <si>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</si>
  <si>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</si>
  <si>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</si>
  <si>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</si>
  <si>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</si>
  <si>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</si>
  <si>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</si>
  <si>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</si>
  <si>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</si>
  <si>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</si>
  <si>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</si>
  <si>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</si>
  <si>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</si>
  <si>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</si>
  <si>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</si>
  <si>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</si>
  <si>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</si>
  <si>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</si>
  <si>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</si>
  <si>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</si>
  <si>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</si>
  <si>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</si>
  <si>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</si>
  <si>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</si>
  <si>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</si>
  <si>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</si>
  <si>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</si>
  <si>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</si>
  <si>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</si>
  <si>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</si>
  <si>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</si>
  <si>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</si>
  <si>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</si>
  <si>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</si>
  <si>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</si>
  <si>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</si>
  <si>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</si>
  <si>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</si>
  <si>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</si>
  <si>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</si>
  <si>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</si>
  <si>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</si>
  <si>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</si>
  <si>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</si>
  <si>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</si>
  <si>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</si>
  <si>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</si>
  <si>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</si>
  <si>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</si>
  <si>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</si>
  <si>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</si>
  <si>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</si>
  <si>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</si>
  <si>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</si>
  <si>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</si>
  <si>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</si>
  <si>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</si>
  <si>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</si>
  <si>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</si>
  <si>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</si>
  <si>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</si>
  <si>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</si>
  <si>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</si>
  <si>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</si>
  <si>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</si>
  <si>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</si>
  <si>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</si>
  <si>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</si>
  <si>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</si>
  <si>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</si>
  <si>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</si>
  <si>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</si>
  <si>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</si>
  <si>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</si>
  <si>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</si>
  <si>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</si>
  <si>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</si>
  <si>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</si>
  <si>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</si>
  <si>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</si>
  <si>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</si>
  <si>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</si>
  <si>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</si>
  <si>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</si>
  <si>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</si>
  <si>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</si>
  <si>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</si>
  <si>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</si>
  <si>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</si>
  <si>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</si>
  <si>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</si>
  <si>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</si>
  <si>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</si>
  <si>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</si>
  <si>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</si>
  <si>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</si>
  <si>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</si>
  <si>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</si>
  <si>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</si>
  <si>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</si>
  <si>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</si>
  <si>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</si>
  <si>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</si>
  <si>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</si>
  <si>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</si>
  <si>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</si>
  <si>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</si>
  <si>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</si>
  <si>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</si>
  <si>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</si>
  <si>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</si>
  <si>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</si>
  <si>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</si>
  <si>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</si>
  <si>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</si>
  <si>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</si>
  <si>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</si>
  <si>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</si>
  <si>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</si>
  <si>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</si>
  <si>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</si>
  <si>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</si>
  <si>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</si>
  <si>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</si>
  <si>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</si>
  <si>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</si>
  <si>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</si>
  <si>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</si>
  <si>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</si>
  <si>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</si>
  <si>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</si>
  <si>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</si>
  <si>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</si>
  <si>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</si>
  <si>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</si>
  <si>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</si>
  <si>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</si>
  <si>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</si>
  <si>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</si>
  <si>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</si>
  <si>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</si>
  <si>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</si>
  <si>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</si>
  <si>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</si>
  <si>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</si>
  <si>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</si>
  <si>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</si>
  <si>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</si>
  <si>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</si>
  <si>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</si>
  <si>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</si>
  <si>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</si>
  <si>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</si>
  <si>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</si>
  <si>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</si>
  <si>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</si>
  <si>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</si>
  <si>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</si>
  <si>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</si>
  <si>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</si>
  <si>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</si>
  <si>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</si>
  <si>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</si>
  <si>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</si>
  <si>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</si>
  <si>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</si>
  <si>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</si>
  <si>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</si>
  <si>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</si>
  <si>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</si>
  <si>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</si>
  <si>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</si>
  <si>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</si>
  <si>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</si>
  <si>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</si>
  <si>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</si>
  <si>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</si>
  <si>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</si>
  <si>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</si>
  <si>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</si>
  <si>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</si>
  <si>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</si>
  <si>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</si>
  <si>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</si>
  <si>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</si>
  <si>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</si>
  <si>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</si>
  <si>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</si>
  <si>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</si>
  <si>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</si>
  <si>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</si>
  <si>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</si>
  <si>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</si>
  <si>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</si>
  <si>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</si>
  <si>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</si>
  <si>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</si>
  <si>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</si>
  <si>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</si>
  <si>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</si>
  <si>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</si>
  <si>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</si>
  <si>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</si>
  <si>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</si>
  <si>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</si>
  <si>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</si>
  <si>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</si>
  <si>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</si>
  <si>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</si>
  <si>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</si>
  <si>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</si>
  <si>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</si>
  <si>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</si>
  <si>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</si>
  <si>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</si>
  <si>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</si>
  <si>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</si>
  <si>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</si>
  <si>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</si>
  <si>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</si>
  <si>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</si>
  <si>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</si>
  <si>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</si>
  <si>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</si>
  <si>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</si>
  <si>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</si>
  <si>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</si>
  <si>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</si>
  <si>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</si>
  <si>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</si>
  <si>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</si>
  <si>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</si>
  <si>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</si>
  <si>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</si>
  <si>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</si>
  <si>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</si>
  <si>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</si>
  <si>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</si>
  <si>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</si>
  <si>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</si>
  <si>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</si>
  <si>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</si>
  <si>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</si>
  <si>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</si>
  <si>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</si>
  <si>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</si>
  <si>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</si>
  <si>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</si>
  <si>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</si>
  <si>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</si>
  <si>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</si>
  <si>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</si>
  <si>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</si>
  <si>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</si>
  <si>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</si>
  <si>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</si>
  <si>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</si>
  <si>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</si>
  <si>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</si>
  <si>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</si>
  <si>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</si>
  <si>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</si>
  <si>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</si>
  <si>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</si>
  <si>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</si>
  <si>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</si>
  <si>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</si>
  <si>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</si>
  <si>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</si>
  <si>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</si>
  <si>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</si>
  <si>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</si>
  <si>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</si>
  <si>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</si>
  <si>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</si>
  <si>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</si>
  <si>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</si>
  <si>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</si>
  <si>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</si>
  <si>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</si>
  <si>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</si>
  <si>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</si>
  <si>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</si>
  <si>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</si>
  <si>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</si>
  <si>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</si>
  <si>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</si>
  <si>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</si>
  <si>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</si>
  <si>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</si>
  <si>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</si>
  <si>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</si>
  <si>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</si>
  <si>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</si>
  <si>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</si>
  <si>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</si>
  <si>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</si>
  <si>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</si>
  <si>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</si>
  <si>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</si>
  <si>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</si>
  <si>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</si>
  <si>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</si>
  <si>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</si>
  <si>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</si>
  <si>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</si>
  <si>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</si>
  <si>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</si>
  <si>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</si>
  <si>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</si>
  <si>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</si>
  <si>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</si>
  <si>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</si>
  <si>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</si>
  <si>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</si>
  <si>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</si>
  <si>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</si>
  <si>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</si>
  <si>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</si>
  <si>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</si>
  <si>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</si>
  <si>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</si>
  <si>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</si>
  <si>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</si>
  <si>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</si>
  <si>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</si>
  <si>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</si>
  <si>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</si>
  <si>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</si>
  <si>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</si>
  <si>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</si>
  <si>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</si>
  <si>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</si>
  <si>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</si>
  <si>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</si>
  <si>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</si>
  <si>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</si>
  <si>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</si>
  <si>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</si>
  <si>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</si>
  <si>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</si>
  <si>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</si>
  <si>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</si>
  <si>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</si>
  <si>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</si>
  <si>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</si>
  <si>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</si>
  <si>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</si>
  <si>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</si>
  <si>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</si>
  <si>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</si>
  <si>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</si>
  <si>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</si>
  <si>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</si>
  <si>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</si>
  <si>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</si>
  <si>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</si>
  <si>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</si>
  <si>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</si>
  <si>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</si>
  <si>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</si>
  <si>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</si>
  <si>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</si>
  <si>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</si>
  <si>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</si>
  <si>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</si>
  <si>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</si>
  <si>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</si>
  <si>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</si>
  <si>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</si>
  <si>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</si>
  <si>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</si>
  <si>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</si>
  <si>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</si>
  <si>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</si>
  <si>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</si>
  <si>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</si>
  <si>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</si>
  <si>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</si>
  <si>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</si>
  <si>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</si>
  <si>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</si>
  <si>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</si>
  <si>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</si>
  <si>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</si>
  <si>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</si>
  <si>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</si>
  <si>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</si>
  <si>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</si>
  <si>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</si>
  <si>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</si>
  <si>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</si>
  <si>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</si>
  <si>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</si>
  <si>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</si>
  <si>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</si>
  <si>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</si>
  <si>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</si>
  <si>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</si>
  <si>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</si>
  <si>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</si>
  <si>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</si>
  <si>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</si>
  <si>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</si>
  <si>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</si>
  <si>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</si>
  <si>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</si>
  <si>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</si>
  <si>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</si>
  <si>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</si>
  <si>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</si>
  <si>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</si>
  <si>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</si>
  <si>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</si>
  <si>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</si>
  <si>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</si>
  <si>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</si>
  <si>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</si>
  <si>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</si>
  <si>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</si>
  <si>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</si>
  <si>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</si>
  <si>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</si>
  <si>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</si>
  <si>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</si>
  <si>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</si>
  <si>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</si>
  <si>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</si>
  <si>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</si>
  <si>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</si>
  <si>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</si>
  <si>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</si>
  <si>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</si>
  <si>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</si>
  <si>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</si>
  <si>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</si>
  <si>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</si>
  <si>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</si>
  <si>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</si>
  <si>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</si>
  <si>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</si>
  <si>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</si>
  <si>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</si>
  <si>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</si>
  <si>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</si>
  <si>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</si>
  <si>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</si>
  <si>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</si>
  <si>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</si>
  <si>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</si>
  <si>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</si>
  <si>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</si>
  <si>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</si>
  <si>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</si>
  <si>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</si>
  <si>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</si>
  <si>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</si>
  <si>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</si>
  <si>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</si>
  <si>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</si>
  <si>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</si>
  <si>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</si>
  <si>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</si>
  <si>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</si>
  <si>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</si>
  <si>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</si>
  <si>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</si>
  <si>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</si>
  <si>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</si>
  <si>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</si>
  <si>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</si>
  <si>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</si>
  <si>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</si>
  <si>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</si>
  <si>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</si>
  <si>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</si>
  <si>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</si>
  <si>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</si>
  <si>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</si>
  <si>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</si>
  <si>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</si>
  <si>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</si>
  <si>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</si>
  <si>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</si>
  <si>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</si>
  <si>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</si>
  <si>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</si>
  <si>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</si>
  <si>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</si>
  <si>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</si>
  <si>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</si>
  <si>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</si>
  <si>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</si>
  <si>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</si>
  <si>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</si>
  <si>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</si>
  <si>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</si>
  <si>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</si>
  <si>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</si>
  <si>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</si>
  <si>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</si>
  <si>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</si>
  <si>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</si>
  <si>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</si>
  <si>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</si>
  <si>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</si>
  <si>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</si>
  <si>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</si>
  <si>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</si>
  <si>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</si>
  <si>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</si>
  <si>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</si>
  <si>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</si>
  <si>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</si>
  <si>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</si>
  <si>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</si>
  <si>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</si>
  <si>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</si>
  <si>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</si>
  <si>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</si>
  <si>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</si>
  <si>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</si>
  <si>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</si>
  <si>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</si>
  <si>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</si>
  <si>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</si>
  <si>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</si>
  <si>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</si>
  <si>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</si>
  <si>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</si>
  <si>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</si>
  <si>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</si>
  <si>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</si>
  <si>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</si>
  <si>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</si>
  <si>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</si>
  <si>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</si>
  <si>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</si>
  <si>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</si>
  <si>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</si>
  <si>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</si>
  <si>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</si>
  <si>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</si>
  <si>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</si>
  <si>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</si>
  <si>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</si>
  <si>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</si>
  <si>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</si>
  <si>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</si>
  <si>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</si>
  <si>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</si>
  <si>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</si>
  <si>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</si>
  <si>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</si>
  <si>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</si>
  <si>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</si>
  <si>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</si>
  <si>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</si>
  <si>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</si>
  <si>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</si>
  <si>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</si>
  <si>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</si>
  <si>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</si>
  <si>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</si>
  <si>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</si>
  <si>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</si>
  <si>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</si>
  <si>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</si>
  <si>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</si>
  <si>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</si>
  <si>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</si>
  <si>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</si>
  <si>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</si>
  <si>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</si>
  <si>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</si>
  <si>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</si>
  <si>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</si>
  <si>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</si>
  <si>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</si>
  <si>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</si>
  <si>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</si>
  <si>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</si>
  <si>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</si>
  <si>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</si>
  <si>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</si>
  <si>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</si>
  <si>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</si>
  <si>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</si>
  <si>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</si>
  <si>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</si>
  <si>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</si>
  <si>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</si>
  <si>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</si>
  <si>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</si>
  <si>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</si>
  <si>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</si>
  <si>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</si>
  <si>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</si>
  <si>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</si>
  <si>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</si>
  <si>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</si>
  <si>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</si>
  <si>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</si>
  <si>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</si>
  <si>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</si>
  <si>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</si>
  <si>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</si>
  <si>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</si>
  <si>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</si>
  <si>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</si>
  <si>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</si>
  <si>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</si>
  <si>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</si>
  <si>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</si>
  <si>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</si>
  <si>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</si>
  <si>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</si>
  <si>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</si>
  <si>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</si>
  <si>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</si>
  <si>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</si>
  <si>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</si>
  <si>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</si>
  <si>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</si>
  <si>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</si>
  <si>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</si>
  <si>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</si>
  <si>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</si>
  <si>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</si>
  <si>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</si>
  <si>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</si>
  <si>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</si>
  <si>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</si>
  <si>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</si>
  <si>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</si>
  <si>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</si>
  <si>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</si>
  <si>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</si>
  <si>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</si>
  <si>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</si>
  <si>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</si>
  <si>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</si>
  <si>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</si>
  <si>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</si>
  <si>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</si>
  <si>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</si>
  <si>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</si>
  <si>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</si>
  <si>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</si>
  <si>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</si>
  <si>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</si>
  <si>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</si>
  <si>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</si>
  <si>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</si>
  <si>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</si>
  <si>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</si>
  <si>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</si>
  <si>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</si>
  <si>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</si>
  <si>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</si>
  <si>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</si>
  <si>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</si>
  <si>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</si>
  <si>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</si>
  <si>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</si>
  <si>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</si>
  <si>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</si>
  <si>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</si>
  <si>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</si>
  <si>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</si>
  <si>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</si>
  <si>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</si>
  <si>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</si>
  <si>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</si>
  <si>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</si>
  <si>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</si>
  <si>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</si>
  <si>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</si>
  <si>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</si>
  <si>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</si>
  <si>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</si>
  <si>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</si>
  <si>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</si>
  <si>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</si>
  <si>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</si>
  <si>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</si>
  <si>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</si>
  <si>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</si>
  <si>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</si>
  <si>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</si>
  <si>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</si>
  <si>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</si>
  <si>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</si>
  <si>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</si>
  <si>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</si>
  <si>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</si>
  <si>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</si>
  <si>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</si>
  <si>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</si>
  <si>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</si>
  <si>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</si>
  <si>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</si>
  <si>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</si>
  <si>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</si>
  <si>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</si>
  <si>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</si>
  <si>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</si>
  <si>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</si>
  <si>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</si>
  <si>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</si>
  <si>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</si>
  <si>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</si>
  <si>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</si>
  <si>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</si>
  <si>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</si>
  <si>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</si>
  <si>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</si>
  <si>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</si>
  <si>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</si>
  <si>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</si>
  <si>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</si>
  <si>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</si>
  <si>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</si>
  <si>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</si>
  <si>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</si>
  <si>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</si>
  <si>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</si>
  <si>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</si>
  <si>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</si>
  <si>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</si>
  <si>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</si>
  <si>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</si>
  <si>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</si>
  <si>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</si>
  <si>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</si>
  <si>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</si>
  <si>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</si>
  <si>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</si>
  <si>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</si>
  <si>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</si>
  <si>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</si>
  <si>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</si>
  <si>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</si>
  <si>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</si>
  <si>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</si>
  <si>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</si>
  <si>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</si>
  <si>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</si>
  <si>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</si>
  <si>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</si>
  <si>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</si>
  <si>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</si>
  <si>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</si>
  <si>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</si>
  <si>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</si>
  <si>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</si>
  <si>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</si>
  <si>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</si>
  <si>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</si>
  <si>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</si>
  <si>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</si>
  <si>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</si>
  <si>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</si>
  <si>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</si>
  <si>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</si>
  <si>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</si>
  <si>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</si>
  <si>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</si>
  <si>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</si>
  <si>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</si>
  <si>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</si>
  <si>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</si>
  <si>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</si>
  <si>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</si>
  <si>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</si>
  <si>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</si>
  <si>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</si>
  <si>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</si>
  <si>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</si>
  <si>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</si>
  <si>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</si>
  <si>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</si>
  <si>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</si>
  <si>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</si>
  <si>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</si>
  <si>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</si>
  <si>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</si>
  <si>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</si>
  <si>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</si>
  <si>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</si>
  <si>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</si>
  <si>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</si>
  <si>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</si>
  <si>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</si>
  <si>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</si>
  <si>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</si>
  <si>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</si>
  <si>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</si>
  <si>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</si>
  <si>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</si>
  <si>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</si>
  <si>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</si>
  <si>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</si>
  <si>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</si>
  <si>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</si>
  <si>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</si>
  <si>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</si>
  <si>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</si>
  <si>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</si>
  <si>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</si>
  <si>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</si>
  <si>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</si>
  <si>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</si>
  <si>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</si>
  <si>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</si>
  <si>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</si>
  <si>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</si>
  <si>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</si>
  <si>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</si>
  <si>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</si>
  <si>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</si>
  <si>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</si>
  <si>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</si>
  <si>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</si>
  <si>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</si>
  <si>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</si>
  <si>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</si>
  <si>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</si>
  <si>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</si>
  <si>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</si>
  <si>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</si>
  <si>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</si>
  <si>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</si>
  <si>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</si>
  <si>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</si>
  <si>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</si>
  <si>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</si>
  <si>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</si>
  <si>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</si>
  <si>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</si>
  <si>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</si>
  <si>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</si>
  <si>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</si>
  <si>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</si>
  <si>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</si>
  <si>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</si>
  <si>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</si>
  <si>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</si>
  <si>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</si>
  <si>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</si>
  <si>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</si>
  <si>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</si>
  <si>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</si>
  <si>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</si>
  <si>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</si>
  <si>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</si>
  <si>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</si>
  <si>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</si>
  <si>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</si>
  <si>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</si>
  <si>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</si>
  <si>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</si>
  <si>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</si>
  <si>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</si>
  <si>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</si>
  <si>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</si>
  <si>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</si>
  <si>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</si>
  <si>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</si>
  <si>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</si>
  <si>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</si>
  <si>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</si>
  <si>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</si>
  <si>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</si>
  <si>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</si>
  <si>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</si>
  <si>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</si>
  <si>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</si>
  <si>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</si>
  <si>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</si>
  <si>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</si>
  <si>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</si>
  <si>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</si>
  <si>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</si>
  <si>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</si>
  <si>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</si>
  <si>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</si>
  <si>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</si>
  <si>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</si>
  <si>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</si>
  <si>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</si>
  <si>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</si>
  <si>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</si>
  <si>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</si>
  <si>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</si>
  <si>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</si>
  <si>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</si>
  <si>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</si>
  <si>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</si>
  <si>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</si>
  <si>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</si>
  <si>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</si>
  <si>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</si>
  <si>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</si>
  <si>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</si>
  <si>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</si>
  <si>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</si>
  <si>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</si>
  <si>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</si>
  <si>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</si>
  <si>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</si>
  <si>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</si>
  <si>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</si>
  <si>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</si>
  <si>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</si>
  <si>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</si>
  <si>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</si>
  <si>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</si>
  <si>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</si>
  <si>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</si>
  <si>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</si>
  <si>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</si>
  <si>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</si>
  <si>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</si>
  <si>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</si>
  <si>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</si>
  <si>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</si>
  <si>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</si>
  <si>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</si>
  <si>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</si>
  <si>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</si>
  <si>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</si>
  <si>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</si>
  <si>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</si>
  <si>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</si>
  <si>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</si>
  <si>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</si>
  <si>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</si>
  <si>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</si>
  <si>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</si>
  <si>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</si>
  <si>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</si>
  <si>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</si>
  <si>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</si>
  <si>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</si>
  <si>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</si>
  <si>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</si>
  <si>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</si>
  <si>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</si>
  <si>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</si>
  <si>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</si>
  <si>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</si>
  <si>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</si>
  <si>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</si>
  <si>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</si>
  <si>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</si>
  <si>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</si>
  <si>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</si>
  <si>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</si>
  <si>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</si>
  <si>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</si>
  <si>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</si>
  <si>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</si>
  <si>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</si>
  <si>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</si>
  <si>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</si>
  <si>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</si>
  <si>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</si>
  <si>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</si>
  <si>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</si>
  <si>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</si>
  <si>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</si>
  <si>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</si>
  <si>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</si>
  <si>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</si>
  <si>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</si>
  <si>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</si>
  <si>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</si>
  <si>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</si>
  <si>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</si>
  <si>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</si>
  <si>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</si>
  <si>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</si>
  <si>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</si>
  <si>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</si>
  <si>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</si>
  <si>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</si>
  <si>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</si>
  <si>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</si>
  <si>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</si>
  <si>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</si>
  <si>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</si>
  <si>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</si>
  <si>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</si>
  <si>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</si>
  <si>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</si>
  <si>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</si>
  <si>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</si>
  <si>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</si>
  <si>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</si>
  <si>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</si>
  <si>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</si>
  <si>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</si>
  <si>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</si>
  <si>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</si>
  <si>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</si>
  <si>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</si>
  <si>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</si>
  <si>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</si>
  <si>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</si>
  <si>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</si>
  <si>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</si>
  <si>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</si>
  <si>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</si>
  <si>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</si>
  <si>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</si>
  <si>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</si>
  <si>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</si>
  <si>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</si>
  <si>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</si>
  <si>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</si>
  <si>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</si>
  <si>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</si>
  <si>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</si>
  <si>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</si>
  <si>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</si>
  <si>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</si>
  <si>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</si>
  <si>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</si>
  <si>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</si>
  <si>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</si>
  <si>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</si>
  <si>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</si>
  <si>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</si>
  <si>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</si>
  <si>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</si>
  <si>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</si>
  <si>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</si>
  <si>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</si>
  <si>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</si>
  <si>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</si>
  <si>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</si>
  <si>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</si>
  <si>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</si>
  <si>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</si>
  <si>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</si>
  <si>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</si>
  <si>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</si>
  <si>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</si>
  <si>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</si>
  <si>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</si>
  <si>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</si>
  <si>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</si>
  <si>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</si>
  <si>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</si>
  <si>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</si>
  <si>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</si>
  <si>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</si>
  <si>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</si>
  <si>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</si>
  <si>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</si>
  <si>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</si>
  <si>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</si>
  <si>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</si>
  <si>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</si>
  <si>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</si>
  <si>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</si>
  <si>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</si>
  <si>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</si>
  <si>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</si>
  <si>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</si>
  <si>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</si>
  <si>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</si>
  <si>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</si>
  <si>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</si>
  <si>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</si>
  <si>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</si>
  <si>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</si>
  <si>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</si>
  <si>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</si>
  <si>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</si>
  <si>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</si>
  <si>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</si>
  <si>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</si>
  <si>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</si>
  <si>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</si>
  <si>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</si>
  <si>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</si>
  <si>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</si>
  <si>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</si>
  <si>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</si>
  <si>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</si>
  <si>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</si>
  <si>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</si>
  <si>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</si>
  <si>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</si>
  <si>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</si>
  <si>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</si>
  <si>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</si>
  <si>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</si>
  <si>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</si>
  <si>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</si>
  <si>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</si>
  <si>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</si>
  <si>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</si>
  <si>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</si>
  <si>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</si>
  <si>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</si>
  <si>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</si>
  <si>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</si>
  <si>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</si>
  <si>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</si>
  <si>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</si>
  <si>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</si>
  <si>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</si>
  <si>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</si>
  <si>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</si>
  <si>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</si>
  <si>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</si>
  <si>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</si>
  <si>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</si>
  <si>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</si>
  <si>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</si>
  <si>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</si>
  <si>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</si>
  <si>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</si>
  <si>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</si>
  <si>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</si>
  <si>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</si>
  <si>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</si>
  <si>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</si>
  <si>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</si>
  <si>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</si>
  <si>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</si>
  <si>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</si>
  <si>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</si>
  <si>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</si>
  <si>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</si>
  <si>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</si>
  <si>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</si>
  <si>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</si>
  <si>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</si>
  <si>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</si>
  <si>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</si>
  <si>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</si>
  <si>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</si>
  <si>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</si>
  <si>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</si>
  <si>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</si>
  <si>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</si>
  <si>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</si>
  <si>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</si>
  <si>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</si>
  <si>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</si>
  <si>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</si>
  <si>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</si>
  <si>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</si>
  <si>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</si>
  <si>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</si>
  <si>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</si>
  <si>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</si>
  <si>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</si>
  <si>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</si>
  <si>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</si>
  <si>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</si>
  <si>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</si>
  <si>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</si>
  <si>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</si>
  <si>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</si>
  <si>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</si>
  <si>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</si>
  <si>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</si>
  <si>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</si>
  <si>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</si>
  <si>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</si>
  <si>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</si>
  <si>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</si>
  <si>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</si>
  <si>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</si>
  <si>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</si>
  <si>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</si>
  <si>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</si>
  <si>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</si>
  <si>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</si>
  <si>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</si>
  <si>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</si>
  <si>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</si>
  <si>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</si>
  <si>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</si>
  <si>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</si>
  <si>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</si>
  <si>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</si>
  <si>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</si>
  <si>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</si>
  <si>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</si>
  <si>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</si>
  <si>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</si>
  <si>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</si>
  <si>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</si>
  <si>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</si>
  <si>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</si>
  <si>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</si>
  <si>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</si>
  <si>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</si>
  <si>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</si>
  <si>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</si>
  <si>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</si>
  <si>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</si>
  <si>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</si>
  <si>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</si>
  <si>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</si>
  <si>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</si>
  <si>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</si>
  <si>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</si>
  <si>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</si>
  <si>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</si>
  <si>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</si>
  <si>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</si>
  <si>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</si>
  <si>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</si>
  <si>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</si>
  <si>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</si>
  <si>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</si>
  <si>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</si>
  <si>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</si>
  <si>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</si>
  <si>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</si>
  <si>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</si>
  <si>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</si>
  <si>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</si>
  <si>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</si>
  <si>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</si>
  <si>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</si>
  <si>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</si>
  <si>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</si>
  <si>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</si>
  <si>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</si>
  <si>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</si>
  <si>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</si>
  <si>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</si>
  <si>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</si>
  <si>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</si>
  <si>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</si>
  <si>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</si>
  <si>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</si>
  <si>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</si>
  <si>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</si>
  <si>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</si>
  <si>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</si>
  <si>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</si>
  <si>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</si>
  <si>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</si>
  <si>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</si>
  <si>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</si>
  <si>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</si>
  <si>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</si>
  <si>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</si>
  <si>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</si>
  <si>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</si>
  <si>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</si>
  <si>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</si>
  <si>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</si>
  <si>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</si>
  <si>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</si>
  <si>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</si>
  <si>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</si>
  <si>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</si>
  <si>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</si>
  <si>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</si>
  <si>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</si>
  <si>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</si>
  <si>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</si>
  <si>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</si>
  <si>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</si>
  <si>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</si>
  <si>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</si>
  <si>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</si>
  <si>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</si>
  <si>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</si>
  <si>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</si>
  <si>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</si>
  <si>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</si>
  <si>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</si>
  <si>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</si>
  <si>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</si>
  <si>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</si>
  <si>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</si>
  <si>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</si>
  <si>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</si>
  <si>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</si>
  <si>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</si>
  <si>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</si>
  <si>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</si>
  <si>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</si>
  <si>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</si>
  <si>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</si>
  <si>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</si>
  <si>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</si>
  <si>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</si>
  <si>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</si>
  <si>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</si>
  <si>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</si>
  <si>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</si>
  <si>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</si>
  <si>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</si>
  <si>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</si>
  <si>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</si>
  <si>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</si>
  <si>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</si>
  <si>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</si>
  <si>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</si>
  <si>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</si>
  <si>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</si>
  <si>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</si>
  <si>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</si>
  <si>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</si>
  <si>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</si>
  <si>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</si>
  <si>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</si>
  <si>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</si>
  <si>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</si>
  <si>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</si>
  <si>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</si>
  <si>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</si>
  <si>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</si>
  <si>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</si>
  <si>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</si>
  <si>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</si>
  <si>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</si>
  <si>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</si>
  <si>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</si>
  <si>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</si>
  <si>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</si>
  <si>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</si>
  <si>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</si>
  <si>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</si>
  <si>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</si>
  <si>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</si>
  <si>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</si>
  <si>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</si>
  <si>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</si>
  <si>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</si>
  <si>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</si>
  <si>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</si>
  <si>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</si>
  <si>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</si>
  <si>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</si>
  <si>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</si>
  <si>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</si>
  <si>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</si>
  <si>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</si>
  <si>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</si>
  <si>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</si>
  <si>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</si>
  <si>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</si>
  <si>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</si>
  <si>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</si>
  <si>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</si>
  <si>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</si>
  <si>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</si>
  <si>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</si>
  <si>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</si>
  <si>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</si>
  <si>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</si>
  <si>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</si>
  <si>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</si>
  <si>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</si>
  <si>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</si>
  <si>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</si>
  <si>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</si>
  <si>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</si>
  <si>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</si>
  <si>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</si>
  <si>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</si>
  <si>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</si>
  <si>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</si>
  <si>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</si>
  <si>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</si>
  <si>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</si>
  <si>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</si>
  <si>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</si>
  <si>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</si>
  <si>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</si>
  <si>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</si>
  <si>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</si>
  <si>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</si>
  <si>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</si>
  <si>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</si>
  <si>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</si>
  <si>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</si>
  <si>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</si>
  <si>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</si>
  <si>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</si>
  <si>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</si>
  <si>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</si>
  <si>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</si>
  <si>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</si>
  <si>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</si>
  <si>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</si>
  <si>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</si>
  <si>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</si>
  <si>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</si>
  <si>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</si>
  <si>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</si>
  <si>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</si>
  <si>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</si>
  <si>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</si>
  <si>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</si>
  <si>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</si>
  <si>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</si>
  <si>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</si>
  <si>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</si>
  <si>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</si>
  <si>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</si>
  <si>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</si>
  <si>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</si>
  <si>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</si>
  <si>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</si>
  <si>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</si>
  <si>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</si>
  <si>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</si>
  <si>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</si>
  <si>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</si>
  <si>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</si>
  <si>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</si>
  <si>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</si>
  <si>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</si>
  <si>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</si>
  <si>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</si>
  <si>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</si>
  <si>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</si>
  <si>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</si>
  <si>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</si>
  <si>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</si>
  <si>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</si>
  <si>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</si>
  <si>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</si>
  <si>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</si>
  <si>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</si>
  <si>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</si>
  <si>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</si>
  <si>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</si>
  <si>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</si>
  <si>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</si>
  <si>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</si>
  <si>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</si>
  <si>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</si>
  <si>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</si>
  <si>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</si>
  <si>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</si>
  <si>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</si>
  <si>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</si>
  <si>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</si>
  <si>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</si>
  <si>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</si>
  <si>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</si>
  <si>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</si>
  <si>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</si>
  <si>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</si>
  <si>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</si>
  <si>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</si>
  <si>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</si>
  <si>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</si>
  <si>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</si>
  <si>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</si>
  <si>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</si>
  <si>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</si>
  <si>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</si>
  <si>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</si>
  <si>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</si>
  <si>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</si>
  <si>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</si>
  <si>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</si>
  <si>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</si>
  <si>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</si>
  <si>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</si>
  <si>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</si>
  <si>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</si>
  <si>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</si>
  <si>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</si>
  <si>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</si>
  <si>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</si>
  <si>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</si>
  <si>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</si>
  <si>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</si>
  <si>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</si>
  <si>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</si>
  <si>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</si>
  <si>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</si>
  <si>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</si>
  <si>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</si>
  <si>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</si>
  <si>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</si>
  <si>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</si>
  <si>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</si>
  <si>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</si>
  <si>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</si>
  <si>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</si>
  <si>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</si>
  <si>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</si>
  <si>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</si>
  <si>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</si>
  <si>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</si>
  <si>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</si>
  <si>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</si>
  <si>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</si>
  <si>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</si>
  <si>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</si>
  <si>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</si>
  <si>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</si>
  <si>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</si>
  <si>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</si>
  <si>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</si>
  <si>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</si>
  <si>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</si>
  <si>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</si>
  <si>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</si>
  <si>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</si>
  <si>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</si>
  <si>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</si>
  <si>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</si>
  <si>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</si>
  <si>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</si>
  <si>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</si>
  <si>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</si>
  <si>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</si>
  <si>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</si>
  <si>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</si>
  <si>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</si>
  <si>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</si>
  <si>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</si>
  <si>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</si>
  <si>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</si>
  <si>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</si>
  <si>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</si>
  <si>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</si>
  <si>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</si>
  <si>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</si>
  <si>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</si>
  <si>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</si>
  <si>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</si>
  <si>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</si>
  <si>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</si>
  <si>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</si>
  <si>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</si>
  <si>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</si>
  <si>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</si>
  <si>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</si>
  <si>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</si>
  <si>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</si>
  <si>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</si>
  <si>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</si>
  <si>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</si>
  <si>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</si>
  <si>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</si>
  <si>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</si>
  <si>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</si>
  <si>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</si>
  <si>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</si>
  <si>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</si>
  <si>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</si>
  <si>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</si>
  <si>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</si>
  <si>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</si>
  <si>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</si>
  <si>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</si>
  <si>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</si>
  <si>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</si>
  <si>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</si>
  <si>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</si>
  <si>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</si>
  <si>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</si>
  <si>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</si>
  <si>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</si>
  <si>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</si>
  <si>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</si>
  <si>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</si>
  <si>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</si>
  <si>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</si>
  <si>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</si>
  <si>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</si>
  <si>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</si>
  <si>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</si>
  <si>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</si>
  <si>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</si>
  <si>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</si>
  <si>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</si>
  <si>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</si>
  <si>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</si>
  <si>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</si>
  <si>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</si>
  <si>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</si>
  <si>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</si>
  <si>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</si>
  <si>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</si>
  <si>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</si>
  <si>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</si>
  <si>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</si>
  <si>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</si>
  <si>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</si>
  <si>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</si>
  <si>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</si>
  <si>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</si>
  <si>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</si>
  <si>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</si>
  <si>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</si>
  <si>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</si>
  <si>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</si>
  <si>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</si>
  <si>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</si>
  <si>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</si>
  <si>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</si>
  <si>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</si>
  <si>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</si>
  <si>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</si>
  <si>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</si>
  <si>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</si>
  <si>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</si>
  <si>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</si>
  <si>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</si>
  <si>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</si>
  <si>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</si>
  <si>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</si>
  <si>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</si>
  <si>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</si>
  <si>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</si>
  <si>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</si>
  <si>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</si>
  <si>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</si>
  <si>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</si>
  <si>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</si>
  <si>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</si>
  <si>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</si>
  <si>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</si>
  <si>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</si>
  <si>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</si>
  <si>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</si>
  <si>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</si>
  <si>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</si>
  <si>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</si>
  <si>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</si>
  <si>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</si>
  <si>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</si>
  <si>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</si>
  <si>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</si>
  <si>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</si>
  <si>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</si>
  <si>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</si>
  <si>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</si>
  <si>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</si>
  <si>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</si>
  <si>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</si>
  <si>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</si>
  <si>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</si>
  <si>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</si>
  <si>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</si>
  <si>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</si>
  <si>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</si>
  <si>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</si>
  <si>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</si>
  <si>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</si>
  <si>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</si>
  <si>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</si>
  <si>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</si>
  <si>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</si>
  <si>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</si>
  <si>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</si>
  <si>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</si>
  <si>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</si>
  <si>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</si>
  <si>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</si>
  <si>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</si>
  <si>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</si>
  <si>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</si>
  <si>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</si>
  <si>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</si>
  <si>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</si>
  <si>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</si>
  <si>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</si>
  <si>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</si>
  <si>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</si>
  <si>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</si>
  <si>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</si>
  <si>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</si>
  <si>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</si>
  <si>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</si>
  <si>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</si>
  <si>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</si>
  <si>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</si>
  <si>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</si>
  <si>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</si>
  <si>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</si>
  <si>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</si>
  <si>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</si>
  <si>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</si>
  <si>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</si>
  <si>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</si>
  <si>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</si>
  <si>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</si>
  <si>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</si>
  <si>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</si>
  <si>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</si>
  <si>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</si>
  <si>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</si>
  <si>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</si>
  <si>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</si>
  <si>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</si>
  <si>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</si>
  <si>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</si>
  <si>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</si>
  <si>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</si>
  <si>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</si>
  <si>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</si>
  <si>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</si>
  <si>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</si>
  <si>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</si>
  <si>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</si>
  <si>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</si>
  <si>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</si>
  <si>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</si>
  <si>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</si>
  <si>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</si>
  <si>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</si>
  <si>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</si>
  <si>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</si>
  <si>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</si>
  <si>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</si>
  <si>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</si>
  <si>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</si>
  <si>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</si>
  <si>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</si>
  <si>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</si>
  <si>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</si>
  <si>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</si>
  <si>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</si>
  <si>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</si>
  <si>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</si>
  <si>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</si>
  <si>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</si>
  <si>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</si>
  <si>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</si>
  <si>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</si>
  <si>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</si>
  <si>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</si>
  <si>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</si>
  <si>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</si>
  <si>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</si>
  <si>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</si>
  <si>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</si>
  <si>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</si>
  <si>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</si>
  <si>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</si>
  <si>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</si>
  <si>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</si>
  <si>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</si>
  <si>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</si>
  <si>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</si>
  <si>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</si>
  <si>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</si>
  <si>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</si>
  <si>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</si>
  <si>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</si>
  <si>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</si>
  <si>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</si>
  <si>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</si>
  <si>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</si>
  <si>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</si>
  <si>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</si>
  <si>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</si>
  <si>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</si>
  <si>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</si>
  <si>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</si>
  <si>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</si>
  <si>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</si>
  <si>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</si>
  <si>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</si>
  <si>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</si>
  <si>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</si>
  <si>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</si>
  <si>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</si>
  <si>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</si>
  <si>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</si>
  <si>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</si>
  <si>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</si>
  <si>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</si>
  <si>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</si>
  <si>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</si>
  <si>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</si>
  <si>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</si>
  <si>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</si>
  <si>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</si>
  <si>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</si>
  <si>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</si>
  <si>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</si>
  <si>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</si>
  <si>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</si>
  <si>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</si>
  <si>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</si>
  <si>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</si>
  <si>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</si>
  <si>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</si>
  <si>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</si>
  <si>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</si>
  <si>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</si>
  <si>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</si>
  <si>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</si>
  <si>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</si>
  <si>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</si>
  <si>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</si>
  <si>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</si>
  <si>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</si>
  <si>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</si>
  <si>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</si>
  <si>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</si>
  <si>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</si>
  <si>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</si>
  <si>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</si>
  <si>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</si>
  <si>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</si>
  <si>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</si>
  <si>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</si>
  <si>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</si>
  <si>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</si>
  <si>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</si>
  <si>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</si>
  <si>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</si>
  <si>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</si>
  <si>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</si>
  <si>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</si>
  <si>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</si>
  <si>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</si>
  <si>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</si>
  <si>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</si>
  <si>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</si>
  <si>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</si>
  <si>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</si>
  <si>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</si>
  <si>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</si>
  <si>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</si>
  <si>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</si>
  <si>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</si>
  <si>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</si>
  <si>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</si>
  <si>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</si>
  <si>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</si>
  <si>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</si>
  <si>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</si>
  <si>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</si>
  <si>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</si>
  <si>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</si>
  <si>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</si>
  <si>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</si>
  <si>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</si>
  <si>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</si>
  <si>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</si>
  <si>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</si>
  <si>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</si>
  <si>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</si>
  <si>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</si>
  <si>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</si>
  <si>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</si>
  <si>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</si>
  <si>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</si>
  <si>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</si>
  <si>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</si>
  <si>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</si>
  <si>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</si>
  <si>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</si>
  <si>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</si>
  <si>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</si>
  <si>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</si>
  <si>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</si>
  <si>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</si>
  <si>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</si>
  <si>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</si>
  <si>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</si>
  <si>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</si>
  <si>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</si>
  <si>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</si>
  <si>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</si>
  <si>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</si>
  <si>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</si>
  <si>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</si>
  <si>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</si>
  <si>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</si>
  <si>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</si>
  <si>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</si>
  <si>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</si>
  <si>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</si>
  <si>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</si>
  <si>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</si>
  <si>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</si>
  <si>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</si>
  <si>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</si>
  <si>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</si>
  <si>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</si>
  <si>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</si>
  <si>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</si>
  <si>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</si>
  <si>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</si>
  <si>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</si>
  <si>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</si>
  <si>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</si>
  <si>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</si>
  <si>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</si>
  <si>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</si>
  <si>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</si>
  <si>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</si>
  <si>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</si>
  <si>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</si>
  <si>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</si>
  <si>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</si>
  <si>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</si>
  <si>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</si>
  <si>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</si>
  <si>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</si>
  <si>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</si>
  <si>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</si>
  <si>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</si>
  <si>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</si>
  <si>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</si>
  <si>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</si>
  <si>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</si>
  <si>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</si>
  <si>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</si>
  <si>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</si>
  <si>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</si>
  <si>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</si>
  <si>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</si>
  <si>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</si>
  <si>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</si>
  <si>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</si>
  <si>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</si>
  <si>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</si>
  <si>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</si>
  <si>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</si>
  <si>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</si>
  <si>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</si>
  <si>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</si>
  <si>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</si>
  <si>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</si>
  <si>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</si>
  <si>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</si>
  <si>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</si>
  <si>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</si>
  <si>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</si>
  <si>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</si>
  <si>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</si>
  <si>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</si>
  <si>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</si>
  <si>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</si>
  <si>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</si>
  <si>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</si>
  <si>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</si>
  <si>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</si>
  <si>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</si>
  <si>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</si>
  <si>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</si>
  <si>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</si>
  <si>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</si>
  <si>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</si>
  <si>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</si>
  <si>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</si>
  <si>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</si>
  <si>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</si>
  <si>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</si>
  <si>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</si>
  <si>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</si>
  <si>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</si>
  <si>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</si>
  <si>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</si>
  <si>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</si>
  <si>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</si>
  <si>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</si>
  <si>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</si>
  <si>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</si>
  <si>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</si>
  <si>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</si>
  <si>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</si>
  <si>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</si>
  <si>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</si>
  <si>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</si>
  <si>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</si>
  <si>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</si>
  <si>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</si>
  <si>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</si>
  <si>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</si>
  <si>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</si>
  <si>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</si>
  <si>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</si>
  <si>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</si>
  <si>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</si>
  <si>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</si>
  <si>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</si>
  <si>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</si>
  <si>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</si>
  <si>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</si>
  <si>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</si>
  <si>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</si>
  <si>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</si>
  <si>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</si>
  <si>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</si>
  <si>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</si>
  <si>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</si>
  <si>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</si>
  <si>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</si>
  <si>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</si>
  <si>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</si>
  <si>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</si>
  <si>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</si>
  <si>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</si>
  <si>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</si>
  <si>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</si>
  <si>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</si>
  <si>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</si>
  <si>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</si>
  <si>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</si>
  <si>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</si>
  <si>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</si>
  <si>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</si>
  <si>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</si>
  <si>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</si>
  <si>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</si>
  <si>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</si>
  <si>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</si>
  <si>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</si>
  <si>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</si>
  <si>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</si>
  <si>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</si>
  <si>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</si>
  <si>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</si>
  <si>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</si>
  <si>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</si>
  <si>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</si>
  <si>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</si>
  <si>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</si>
  <si>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</si>
  <si>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</si>
  <si>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</si>
  <si>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</si>
  <si>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</si>
  <si>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</si>
  <si>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</si>
  <si>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</si>
  <si>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</si>
  <si>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</si>
  <si>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</si>
  <si>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</si>
  <si>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</si>
  <si>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</si>
  <si>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</si>
  <si>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</si>
  <si>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</si>
  <si>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</si>
  <si>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</si>
  <si>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</si>
  <si>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</si>
  <si>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</si>
  <si>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</si>
  <si>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</si>
  <si>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</si>
  <si>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</si>
  <si>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</si>
  <si>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</si>
  <si>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</si>
  <si>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</si>
  <si>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</si>
  <si>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</si>
  <si>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</si>
  <si>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</si>
  <si>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</si>
  <si>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</si>
  <si>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</si>
  <si>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</si>
  <si>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</si>
  <si>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</si>
  <si>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</si>
  <si>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</si>
  <si>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</si>
  <si>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</si>
  <si>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</si>
  <si>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</si>
  <si>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</si>
  <si>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</si>
  <si>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</si>
  <si>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</si>
  <si>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</si>
  <si>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</si>
  <si>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</si>
  <si>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</si>
  <si>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</si>
  <si>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</si>
  <si>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</si>
  <si>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</si>
  <si>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</si>
  <si>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</si>
  <si>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</si>
  <si>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</si>
  <si>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</si>
  <si>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</si>
  <si>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</si>
  <si>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</si>
  <si>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</si>
  <si>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</si>
  <si>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</si>
  <si>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</si>
  <si>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</si>
  <si>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</si>
  <si>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</si>
  <si>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</si>
  <si>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</si>
  <si>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</si>
  <si>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</si>
  <si>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</si>
  <si>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</si>
  <si>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</si>
  <si>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</si>
  <si>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</si>
  <si>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</si>
  <si>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</si>
  <si>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</si>
  <si>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</si>
  <si>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</si>
  <si>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</si>
  <si>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</si>
  <si>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</si>
  <si>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</si>
  <si>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</si>
  <si>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</si>
  <si>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</si>
  <si>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</si>
  <si>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</si>
  <si>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</si>
  <si>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</si>
  <si>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</si>
  <si>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</si>
  <si>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</si>
  <si>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</si>
  <si>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</si>
  <si>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</si>
  <si>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</si>
  <si>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</si>
  <si>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</si>
  <si>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</si>
  <si>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</si>
  <si>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</si>
  <si>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</si>
  <si>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</si>
  <si>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</si>
  <si>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</si>
  <si>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</si>
  <si>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</si>
  <si>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</si>
  <si>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</si>
  <si>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</si>
  <si>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</si>
  <si>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</si>
  <si>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</si>
  <si>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</si>
  <si>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</si>
  <si>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</si>
  <si>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</si>
  <si>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</si>
  <si>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</si>
  <si>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</si>
  <si>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</si>
  <si>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</si>
  <si>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</si>
  <si>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</si>
  <si>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</si>
  <si>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</si>
  <si>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</si>
  <si>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</si>
  <si>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</si>
  <si>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</si>
  <si>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</si>
  <si>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</si>
  <si>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</si>
  <si>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</si>
  <si>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</si>
  <si>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</si>
  <si>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</si>
  <si>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</si>
  <si>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</si>
  <si>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</si>
  <si>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</si>
  <si>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</si>
  <si>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</si>
  <si>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</si>
  <si>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</si>
  <si>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</si>
  <si>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</si>
  <si>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</si>
  <si>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</si>
  <si>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</si>
  <si>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</si>
  <si>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</si>
  <si>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</si>
  <si>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</si>
  <si>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</si>
  <si>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</si>
  <si>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</si>
  <si>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</si>
  <si>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</si>
  <si>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</si>
  <si>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</si>
  <si>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</si>
  <si>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</si>
  <si>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</si>
  <si>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</si>
  <si>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</si>
  <si>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</si>
  <si>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</si>
  <si>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</si>
  <si>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</si>
  <si>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</si>
  <si>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</si>
  <si>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</si>
  <si>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</si>
  <si>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</si>
  <si>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</si>
  <si>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</si>
  <si>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</si>
  <si>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</si>
  <si>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</si>
  <si>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</si>
  <si>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</si>
  <si>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</si>
  <si>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</si>
  <si>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</si>
  <si>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</si>
  <si>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</si>
  <si>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</si>
  <si>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</si>
  <si>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</si>
  <si>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</si>
  <si>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</si>
  <si>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</si>
  <si>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</si>
  <si>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</si>
  <si>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</si>
  <si>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</si>
  <si>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</si>
  <si>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</si>
  <si>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</si>
  <si>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</si>
  <si>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</si>
  <si>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</si>
  <si>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</si>
  <si>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</si>
  <si>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</si>
  <si>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</si>
  <si>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</si>
  <si>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</si>
  <si>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</si>
  <si>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</si>
  <si>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</si>
  <si>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</si>
  <si>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</si>
  <si>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</si>
  <si>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</si>
  <si>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</si>
  <si>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</si>
  <si>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</si>
  <si>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</si>
  <si>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</si>
  <si>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</si>
  <si>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</si>
  <si>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</si>
  <si>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</si>
  <si>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</si>
  <si>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</si>
  <si>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</si>
  <si>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</si>
  <si>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</si>
  <si>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</si>
  <si>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</si>
  <si>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</si>
  <si>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</si>
  <si>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</si>
  <si>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</si>
  <si>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</si>
  <si>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</si>
  <si>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</si>
  <si>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</si>
  <si>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</si>
  <si>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</si>
  <si>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</si>
  <si>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</si>
  <si>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</si>
  <si>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</si>
  <si>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</si>
  <si>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</si>
  <si>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</si>
  <si>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</si>
  <si>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</si>
  <si>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</si>
  <si>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</si>
  <si>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</si>
  <si>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</si>
  <si>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</si>
  <si>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</si>
  <si>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</si>
  <si>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</si>
  <si>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</si>
  <si>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</si>
  <si>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</si>
  <si>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</si>
  <si>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</si>
  <si>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</si>
  <si>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</si>
  <si>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</si>
  <si>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</si>
  <si>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</si>
  <si>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</si>
  <si>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</si>
  <si>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</si>
  <si>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</si>
  <si>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</si>
  <si>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</si>
  <si>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</si>
  <si>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</si>
  <si>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</si>
  <si>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</si>
  <si>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</si>
  <si>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</si>
  <si>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</si>
  <si>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</si>
  <si>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</si>
  <si>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</si>
  <si>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</si>
  <si>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</si>
  <si>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</si>
  <si>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</si>
  <si>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</si>
  <si>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</si>
  <si>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</si>
  <si>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</si>
  <si>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</si>
  <si>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</si>
  <si>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</si>
  <si>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</si>
  <si>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</si>
  <si>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</si>
  <si>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</si>
  <si>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</si>
  <si>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</si>
  <si>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</si>
  <si>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</si>
  <si>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</si>
  <si>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</si>
  <si>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</si>
  <si>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</si>
  <si>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</si>
  <si>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</si>
  <si>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</si>
  <si>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</si>
  <si>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</si>
  <si>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</si>
  <si>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</si>
  <si>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</si>
  <si>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</si>
  <si>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</si>
  <si>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</si>
  <si>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</si>
  <si>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</si>
  <si>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</si>
  <si>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</si>
  <si>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</si>
  <si>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</si>
  <si>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</si>
  <si>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</si>
  <si>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</si>
  <si>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</si>
  <si>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</si>
  <si>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</si>
  <si>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</si>
  <si>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</si>
  <si>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</si>
  <si>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</si>
  <si>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</si>
  <si>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</si>
  <si>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</si>
  <si>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</si>
  <si>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</si>
  <si>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</si>
  <si>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</si>
  <si>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</si>
  <si>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</si>
  <si>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</si>
  <si>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</si>
  <si>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</si>
  <si>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</si>
  <si>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</si>
  <si>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</si>
  <si>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</si>
  <si>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</si>
  <si>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</si>
  <si>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</si>
  <si>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</si>
  <si>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</si>
  <si>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</si>
  <si>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</si>
  <si>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</si>
  <si>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</si>
  <si>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</si>
  <si>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</si>
  <si>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</si>
  <si>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</si>
  <si>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</si>
  <si>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</si>
  <si>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</si>
  <si>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</si>
  <si>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</si>
  <si>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</si>
  <si>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</si>
  <si>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</si>
  <si>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</si>
  <si>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</si>
  <si>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</si>
  <si>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</si>
  <si>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</si>
  <si>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</si>
  <si>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</si>
  <si>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</si>
  <si>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</si>
  <si>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</si>
  <si>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</si>
  <si>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</si>
  <si>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</si>
  <si>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</si>
  <si>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</si>
  <si>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</si>
  <si>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</si>
  <si>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</si>
  <si>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</si>
  <si>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</si>
  <si>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</si>
  <si>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</si>
  <si>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</si>
  <si>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</si>
  <si>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</si>
  <si>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</si>
  <si>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</si>
  <si>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</si>
  <si>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</si>
  <si>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</si>
  <si>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</si>
  <si>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</si>
  <si>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</si>
  <si>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</si>
  <si>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</si>
  <si>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</si>
  <si>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</si>
  <si>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</si>
  <si>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</si>
  <si>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</si>
  <si>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</si>
  <si>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</si>
  <si>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</si>
  <si>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</si>
  <si>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</si>
  <si>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</si>
  <si>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</si>
  <si>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</si>
  <si>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</si>
  <si>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</si>
  <si>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</si>
  <si>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</si>
  <si>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</si>
  <si>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</si>
  <si>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</si>
  <si>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</si>
  <si>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</si>
  <si>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</si>
  <si>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</si>
  <si>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</si>
  <si>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</si>
  <si>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</si>
  <si>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</si>
  <si>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</si>
  <si>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</si>
  <si>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</si>
  <si>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</si>
  <si>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</si>
  <si>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</si>
  <si>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</si>
  <si>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</si>
  <si>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</si>
  <si>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</si>
  <si>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</si>
  <si>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</si>
  <si>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</si>
  <si>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</si>
  <si>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</si>
  <si>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</si>
  <si>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</si>
  <si>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</si>
  <si>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</si>
  <si>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</si>
  <si>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</si>
  <si>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</si>
  <si>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</si>
  <si>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</si>
  <si>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</si>
  <si>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</si>
  <si>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</si>
  <si>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</si>
  <si>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</si>
  <si>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</si>
  <si>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</si>
  <si>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</si>
  <si>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</si>
  <si>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</si>
  <si>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</si>
  <si>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</si>
  <si>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</si>
  <si>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</si>
  <si>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</si>
  <si>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</si>
  <si>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</si>
  <si>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</si>
  <si>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</si>
  <si>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</si>
  <si>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</si>
  <si>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</si>
  <si>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</si>
  <si>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</si>
  <si>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</si>
  <si>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</si>
  <si>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</si>
  <si>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</si>
  <si>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</si>
  <si>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</si>
  <si>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</si>
  <si>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</si>
  <si>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</si>
  <si>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</si>
  <si>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</si>
  <si>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</si>
  <si>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</si>
  <si>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</si>
  <si>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</si>
  <si>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</si>
  <si>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</si>
  <si>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</si>
  <si>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</si>
  <si>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</si>
  <si>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</si>
  <si>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</si>
  <si>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</si>
  <si>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</si>
  <si>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</si>
  <si>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</si>
  <si>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</si>
  <si>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</si>
  <si>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</si>
  <si>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</si>
  <si>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</si>
  <si>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</si>
  <si>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</si>
  <si>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</si>
  <si>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</si>
  <si>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</si>
  <si>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</si>
  <si>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</si>
  <si>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</si>
  <si>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</si>
  <si>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</si>
  <si>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</si>
  <si>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</si>
  <si>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</si>
  <si>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</si>
  <si>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</si>
  <si>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</si>
  <si>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</si>
  <si>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</si>
  <si>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</si>
  <si>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</si>
  <si>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</si>
  <si>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</si>
  <si>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</si>
  <si>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</si>
  <si>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</si>
  <si>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</si>
  <si>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</si>
  <si>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</si>
  <si>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</si>
  <si>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</si>
  <si>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</si>
  <si>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</si>
  <si>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</si>
  <si>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</si>
  <si>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</si>
  <si>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</si>
  <si>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</si>
  <si>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</si>
  <si>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</si>
  <si>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</si>
  <si>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</si>
  <si>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</si>
  <si>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</si>
  <si>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</si>
  <si>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</si>
  <si>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</si>
  <si>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</si>
  <si>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</si>
  <si>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</si>
  <si>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</si>
  <si>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</si>
  <si>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</si>
  <si>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</si>
  <si>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</si>
  <si>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</si>
  <si>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</si>
  <si>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</si>
  <si>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</si>
  <si>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</si>
  <si>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</si>
  <si>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</si>
  <si>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</si>
  <si>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</si>
  <si>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</si>
  <si>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</si>
  <si>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</si>
  <si>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</si>
  <si>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</si>
  <si>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</si>
  <si>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</si>
  <si>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</si>
  <si>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</si>
  <si>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</si>
  <si>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</si>
  <si>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</si>
  <si>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</si>
  <si>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</si>
  <si>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</si>
  <si>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</si>
  <si>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</si>
  <si>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</si>
  <si>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</si>
  <si>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</si>
  <si>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</si>
  <si>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</si>
  <si>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</si>
  <si>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</si>
  <si>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</si>
  <si>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</si>
  <si>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</si>
  <si>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</si>
  <si>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</si>
  <si>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</si>
  <si>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</si>
  <si>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</si>
  <si>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</si>
  <si>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</si>
  <si>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</si>
  <si>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</si>
  <si>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</si>
  <si>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</si>
  <si>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</si>
  <si>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</si>
  <si>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</si>
  <si>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</si>
  <si>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</si>
  <si>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</si>
  <si>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</si>
  <si>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</si>
  <si>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</si>
  <si>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</si>
  <si>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</si>
  <si>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</si>
  <si>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</si>
  <si>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</si>
  <si>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</si>
  <si>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</si>
  <si>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</si>
  <si>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</si>
  <si>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</si>
  <si>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</si>
  <si>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</si>
  <si>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</si>
  <si>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</si>
  <si>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</si>
  <si>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</si>
  <si>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</si>
  <si>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</si>
  <si>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</si>
  <si>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</si>
  <si>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</si>
  <si>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</si>
  <si>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</si>
  <si>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</si>
  <si>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</si>
  <si>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</si>
  <si>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</si>
  <si>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</si>
  <si>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</si>
  <si>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</si>
  <si>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</si>
  <si>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</si>
  <si>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</si>
  <si>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</si>
  <si>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</si>
  <si>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</si>
  <si>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</si>
  <si>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</si>
  <si>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</si>
  <si>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</si>
  <si>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</si>
  <si>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</si>
  <si>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</si>
  <si>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</si>
  <si>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</si>
  <si>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</si>
  <si>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</si>
  <si>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</si>
  <si>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</si>
  <si>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</si>
  <si>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</si>
  <si>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</si>
  <si>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</si>
  <si>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</si>
  <si>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</si>
  <si>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</si>
  <si>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</si>
  <si>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</si>
  <si>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</si>
  <si>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</si>
  <si>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</si>
  <si>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</si>
  <si>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</si>
  <si>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</si>
  <si>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</si>
  <si>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</si>
  <si>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</si>
  <si>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</si>
  <si>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</si>
  <si>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</si>
  <si>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</si>
  <si>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</si>
  <si>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</si>
  <si>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</si>
  <si>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</si>
  <si>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</si>
  <si>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</si>
  <si>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</si>
  <si>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</si>
  <si>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</si>
  <si>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</si>
  <si>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</si>
  <si>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</si>
  <si>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</si>
  <si>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</si>
  <si>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</si>
  <si>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</si>
  <si>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</si>
  <si>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</si>
  <si>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</si>
  <si>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</si>
  <si>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</si>
  <si>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</si>
  <si>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</si>
  <si>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</si>
  <si>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</si>
  <si>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</si>
  <si>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</si>
  <si>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</si>
  <si>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</si>
  <si>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</si>
  <si>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</si>
  <si>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</si>
  <si>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</si>
  <si>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</si>
  <si>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</si>
  <si>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</si>
  <si>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</si>
  <si>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</si>
  <si>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</si>
  <si>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</si>
  <si>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</si>
  <si>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</si>
  <si>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</si>
  <si>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</si>
  <si>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</si>
  <si>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</si>
  <si>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</si>
  <si>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</si>
  <si>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</si>
  <si>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</si>
  <si>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</si>
  <si>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</si>
  <si>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</si>
  <si>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</si>
  <si>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</si>
  <si>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</si>
  <si>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</si>
  <si>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</si>
  <si>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</si>
  <si>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</si>
  <si>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</si>
  <si>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</si>
  <si>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</si>
  <si>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</si>
  <si>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</si>
  <si>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</si>
  <si>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</si>
  <si>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</si>
  <si>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</si>
  <si>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</si>
  <si>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</si>
  <si>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</si>
  <si>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</si>
  <si>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</si>
  <si>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</si>
  <si>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</si>
  <si>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</si>
  <si>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</si>
  <si>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</si>
  <si>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</si>
  <si>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</si>
  <si>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</si>
  <si>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</si>
  <si>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</si>
  <si>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</si>
  <si>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</si>
  <si>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</si>
  <si>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</si>
  <si>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</si>
  <si>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</si>
  <si>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</si>
  <si>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</si>
  <si>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</si>
  <si>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</si>
  <si>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</si>
  <si>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</si>
  <si>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</si>
  <si>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</si>
  <si>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</si>
  <si>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</si>
  <si>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</si>
  <si>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</si>
  <si>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</si>
  <si>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</si>
  <si>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</si>
  <si>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</si>
  <si>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</si>
  <si>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</si>
  <si>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</si>
  <si>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</si>
  <si>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</si>
  <si>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</si>
  <si>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</si>
  <si>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</si>
  <si>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</si>
  <si>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</si>
  <si>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</si>
  <si>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</si>
  <si>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</si>
  <si>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</si>
  <si>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</si>
  <si>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</si>
  <si>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</si>
  <si>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</si>
  <si>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</si>
  <si>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</si>
  <si>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</si>
  <si>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</si>
  <si>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</si>
  <si>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</si>
  <si>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</si>
  <si>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</si>
  <si>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</si>
  <si>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</si>
  <si>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</si>
  <si>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</si>
  <si>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</si>
  <si>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</si>
  <si>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</si>
  <si>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</si>
  <si>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</si>
  <si>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</si>
  <si>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</si>
  <si>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</si>
  <si>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</si>
  <si>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</si>
  <si>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</si>
  <si>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</si>
  <si>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</si>
  <si>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</si>
  <si>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</si>
  <si>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</si>
  <si>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</si>
  <si>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</si>
  <si>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</si>
  <si>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</si>
  <si>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</si>
  <si>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</si>
  <si>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</si>
  <si>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</si>
  <si>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</si>
  <si>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</si>
  <si>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</si>
  <si>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</si>
  <si>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</si>
  <si>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</si>
  <si>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</si>
  <si>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</si>
  <si>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</si>
  <si>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</si>
  <si>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</si>
  <si>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</si>
  <si>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</si>
  <si>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</si>
  <si>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</si>
  <si>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</si>
  <si>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</si>
  <si>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</si>
  <si>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</si>
  <si>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</si>
  <si>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</si>
  <si>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</si>
  <si>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</si>
  <si>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</si>
  <si>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</si>
  <si>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</si>
  <si>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</si>
  <si>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</si>
  <si>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</si>
  <si>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</si>
  <si>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</si>
  <si>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</si>
  <si>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</si>
  <si>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</si>
  <si>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</si>
  <si>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</si>
  <si>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</si>
  <si>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</si>
  <si>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</si>
  <si>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</si>
  <si>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</si>
  <si>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</si>
  <si>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</si>
  <si>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</si>
  <si>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</si>
  <si>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</si>
  <si>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</si>
  <si>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</si>
  <si>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</si>
  <si>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</si>
  <si>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</si>
  <si>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</si>
  <si>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</si>
  <si>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</si>
  <si>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</si>
  <si>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</si>
  <si>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</si>
  <si>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</si>
  <si>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</si>
  <si>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</si>
  <si>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</si>
  <si>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</si>
  <si>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</si>
  <si>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</si>
  <si>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</si>
  <si>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</si>
  <si>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</si>
  <si>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</si>
  <si>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</si>
  <si>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</si>
  <si>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</si>
  <si>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</si>
  <si>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</si>
  <si>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</si>
  <si>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</si>
  <si>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</si>
  <si>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</si>
  <si>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</si>
  <si>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</si>
  <si>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</si>
  <si>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</si>
  <si>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</si>
  <si>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</si>
  <si>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</si>
  <si>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</si>
  <si>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</si>
  <si>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</si>
  <si>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</si>
  <si>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</si>
  <si>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</si>
  <si>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</si>
  <si>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</si>
  <si>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</si>
  <si>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</si>
  <si>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</si>
  <si>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</si>
  <si>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</si>
  <si>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</si>
  <si>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</si>
  <si>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</si>
  <si>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</si>
  <si>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</si>
  <si>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</si>
  <si>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</si>
  <si>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</si>
  <si>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</si>
  <si>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</si>
  <si>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</si>
  <si>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</si>
  <si>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</si>
  <si>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</si>
  <si>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</si>
  <si>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</si>
  <si>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</si>
  <si>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</si>
  <si>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</si>
  <si>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</si>
  <si>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</si>
  <si>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</si>
  <si>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</si>
  <si>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</si>
  <si>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</si>
  <si>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</si>
  <si>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</si>
  <si>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</si>
  <si>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</si>
  <si>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</si>
  <si>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</si>
  <si>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</si>
  <si>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</si>
  <si>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</si>
  <si>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</si>
  <si>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</si>
  <si>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</si>
  <si>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</si>
  <si>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</si>
  <si>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</si>
  <si>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</si>
  <si>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</si>
  <si>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</si>
  <si>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</si>
  <si>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</si>
  <si>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</si>
  <si>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</si>
  <si>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</si>
  <si>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</si>
  <si>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</si>
  <si>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</si>
  <si>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</si>
  <si>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</si>
  <si>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</si>
  <si>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</si>
  <si>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</si>
  <si>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</si>
  <si>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</si>
  <si>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</si>
  <si>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</si>
  <si>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</si>
  <si>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</si>
  <si>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</si>
  <si>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</si>
  <si>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</si>
  <si>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</si>
  <si>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</si>
  <si>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</si>
  <si>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</si>
  <si>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</si>
  <si>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</si>
  <si>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</si>
  <si>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</si>
  <si>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</si>
  <si>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</si>
  <si>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</si>
  <si>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</si>
  <si>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</si>
  <si>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</si>
  <si>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</si>
  <si>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</si>
  <si>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</si>
  <si>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</si>
  <si>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</si>
  <si>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</si>
  <si>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</si>
  <si>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</si>
  <si>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</si>
  <si>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</si>
  <si>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</si>
  <si>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</si>
  <si>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</si>
  <si>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</si>
  <si>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</si>
  <si>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</si>
  <si>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</si>
  <si>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</si>
  <si>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</si>
  <si>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</si>
  <si>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</si>
  <si>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</si>
  <si>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</si>
  <si>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</si>
  <si>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</si>
  <si>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</si>
  <si>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</si>
  <si>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</si>
  <si>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</si>
  <si>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</si>
  <si>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</si>
  <si>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</si>
  <si>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</si>
  <si>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</si>
  <si>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</si>
  <si>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</si>
  <si>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</si>
  <si>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</si>
  <si>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</si>
  <si>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</si>
  <si>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</si>
  <si>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</si>
  <si>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</si>
  <si>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</si>
  <si>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</si>
  <si>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</si>
  <si>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</si>
  <si>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</si>
  <si>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</si>
  <si>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</si>
  <si>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</si>
  <si>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</si>
  <si>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</si>
  <si>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</si>
  <si>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</si>
  <si>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</si>
  <si>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</si>
  <si>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</si>
  <si>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</si>
  <si>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</si>
  <si>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</si>
  <si>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</si>
  <si>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</si>
  <si>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</si>
  <si>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</si>
  <si>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</si>
  <si>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</si>
  <si>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</si>
  <si>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</si>
  <si>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</si>
  <si>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</si>
  <si>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</si>
  <si>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</si>
  <si>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</si>
  <si>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</si>
  <si>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</si>
  <si>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</si>
  <si>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</si>
  <si>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</si>
  <si>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</si>
  <si>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</si>
  <si>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</si>
  <si>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</si>
  <si>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</si>
  <si>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</si>
  <si>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</si>
  <si>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</si>
  <si>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</si>
  <si>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</si>
  <si>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</si>
  <si>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</si>
  <si>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</si>
  <si>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</si>
  <si>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</si>
  <si>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</si>
  <si>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</si>
  <si>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</si>
  <si>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</si>
  <si>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</si>
  <si>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</si>
  <si>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</si>
  <si>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</si>
  <si>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</si>
  <si>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</si>
  <si>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</si>
  <si>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</si>
  <si>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</si>
  <si>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</si>
  <si>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</si>
  <si>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</si>
  <si>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</si>
  <si>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</si>
  <si>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</si>
  <si>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</si>
  <si>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</si>
  <si>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</si>
  <si>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</si>
  <si>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</si>
  <si>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</si>
  <si>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</si>
  <si>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</si>
  <si>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</si>
  <si>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</si>
  <si>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</si>
  <si>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</si>
  <si>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</si>
  <si>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</si>
  <si>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</si>
  <si>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</si>
  <si>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</si>
  <si>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</si>
  <si>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</si>
  <si>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</si>
  <si>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</si>
  <si>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</si>
  <si>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</si>
  <si>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</si>
  <si>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</si>
  <si>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</si>
  <si>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</si>
  <si>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</si>
  <si>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</si>
  <si>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</si>
  <si>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</si>
  <si>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</si>
  <si>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</si>
  <si>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</si>
  <si>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</si>
  <si>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</si>
  <si>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</si>
  <si>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</si>
  <si>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</si>
  <si>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</si>
  <si>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</si>
  <si>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</si>
  <si>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</si>
  <si>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</si>
  <si>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</si>
  <si>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</si>
  <si>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</si>
  <si>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</si>
  <si>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</si>
  <si>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</si>
  <si>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</si>
  <si>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</si>
  <si>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</si>
  <si>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</si>
  <si>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</si>
  <si>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</si>
  <si>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</si>
  <si>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</si>
  <si>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</si>
  <si>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</si>
  <si>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</si>
  <si>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</si>
  <si>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</si>
  <si>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</si>
  <si>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</si>
  <si>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</si>
  <si>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</si>
  <si>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</si>
  <si>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</si>
  <si>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</si>
  <si>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</si>
  <si>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</si>
  <si>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</si>
  <si>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</si>
  <si>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</si>
  <si>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</si>
  <si>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</si>
  <si>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</si>
  <si>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</si>
  <si>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</si>
  <si>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</si>
  <si>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</si>
  <si>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</si>
  <si>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</si>
  <si>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</si>
  <si>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</si>
  <si>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</si>
  <si>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</si>
  <si>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</si>
  <si>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</si>
  <si>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</si>
  <si>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</si>
  <si>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</si>
  <si>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</si>
  <si>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</si>
  <si>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</si>
  <si>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</si>
  <si>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</si>
  <si>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</si>
  <si>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</si>
  <si>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</si>
  <si>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</si>
  <si>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</si>
  <si>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</si>
  <si>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</si>
  <si>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</si>
  <si>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</si>
  <si>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</si>
  <si>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</si>
  <si>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</si>
  <si>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</si>
  <si>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</si>
  <si>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</si>
  <si>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</si>
  <si>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</si>
  <si>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</si>
  <si>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</si>
  <si>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</si>
  <si>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</si>
  <si>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</si>
  <si>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</si>
  <si>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</si>
  <si>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</si>
  <si>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</si>
  <si>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</si>
  <si>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</si>
  <si>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</si>
  <si>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</si>
  <si>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</si>
  <si>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</si>
  <si>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</si>
  <si>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</si>
  <si>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</si>
  <si>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</si>
  <si>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</si>
  <si>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</si>
  <si>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</si>
  <si>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</si>
  <si>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</si>
  <si>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</si>
  <si>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</si>
  <si>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</si>
  <si>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</si>
  <si>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</si>
  <si>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</si>
  <si>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</si>
  <si>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</si>
  <si>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</si>
  <si>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</si>
  <si>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</si>
  <si>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</si>
  <si>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</si>
  <si>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</si>
  <si>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</si>
  <si>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</si>
  <si>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</si>
  <si>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</si>
  <si>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</si>
  <si>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</si>
  <si>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</si>
  <si>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</si>
  <si>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</si>
  <si>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</si>
  <si>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</si>
  <si>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</si>
  <si>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</si>
  <si>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</si>
  <si>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</si>
  <si>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</si>
  <si>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</si>
  <si>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</si>
  <si>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</si>
  <si>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</si>
  <si>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</si>
  <si>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</si>
  <si>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</si>
  <si>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</si>
  <si>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</si>
  <si>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</si>
  <si>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</si>
  <si>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</si>
  <si>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</si>
  <si>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</si>
  <si>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</si>
  <si>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</si>
  <si>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</si>
  <si>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</si>
  <si>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</si>
  <si>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</si>
  <si>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</si>
  <si>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</si>
  <si>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</si>
  <si>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</si>
  <si>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</si>
  <si>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</si>
  <si>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</si>
  <si>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</si>
  <si>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</si>
  <si>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</si>
  <si>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</si>
  <si>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</si>
  <si>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</si>
  <si>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</si>
  <si>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</si>
  <si>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</si>
  <si>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</si>
  <si>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</si>
  <si>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</si>
  <si>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</si>
  <si>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</si>
  <si>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</si>
  <si>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</si>
  <si>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</si>
  <si>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</si>
  <si>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</si>
  <si>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</si>
  <si>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</si>
  <si>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</si>
  <si>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</si>
  <si>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</si>
  <si>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</si>
  <si>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</si>
  <si>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</si>
  <si>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</si>
  <si>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</si>
  <si>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</si>
  <si>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</si>
  <si>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</si>
  <si>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</si>
  <si>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</si>
  <si>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</si>
  <si>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</si>
  <si>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</si>
  <si>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</si>
  <si>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</si>
  <si>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</si>
  <si>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</si>
  <si>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</si>
  <si>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</si>
  <si>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</si>
  <si>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</si>
  <si>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</si>
  <si>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</si>
  <si>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</si>
  <si>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</si>
  <si>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</si>
  <si>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</si>
  <si>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</si>
  <si>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</si>
  <si>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</si>
  <si>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</si>
  <si>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</si>
  <si>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</si>
  <si>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</si>
  <si>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</si>
  <si>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</si>
  <si>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</si>
  <si>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</si>
  <si>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</si>
  <si>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</si>
  <si>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</si>
  <si>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</si>
  <si>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</si>
  <si>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</si>
  <si>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</si>
  <si>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</si>
  <si>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</si>
  <si>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</si>
  <si>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</si>
  <si>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</si>
  <si>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</si>
  <si>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</si>
  <si>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</si>
  <si>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</si>
  <si>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</si>
  <si>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</si>
  <si>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</si>
  <si>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</si>
  <si>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</si>
  <si>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</si>
  <si>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</si>
  <si>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</si>
  <si>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</si>
  <si>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</si>
  <si>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</si>
  <si>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</si>
  <si>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</si>
  <si>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</si>
  <si>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</si>
  <si>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</si>
  <si>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</si>
  <si>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</si>
  <si>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</si>
  <si>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</si>
  <si>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</si>
  <si>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</si>
  <si>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</si>
  <si>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</si>
  <si>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</si>
  <si>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</si>
  <si>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</si>
  <si>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</si>
  <si>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</si>
  <si>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</si>
  <si>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</si>
  <si>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</si>
  <si>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</si>
  <si>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</si>
  <si>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</si>
  <si>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</si>
  <si>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</si>
  <si>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</si>
  <si>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</si>
  <si>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</si>
  <si>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</si>
  <si>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</si>
  <si>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</si>
  <si>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</si>
  <si>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</si>
  <si>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</si>
  <si>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</si>
  <si>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</si>
  <si>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</si>
  <si>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</si>
  <si>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</si>
  <si>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</si>
  <si>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</si>
  <si>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</si>
  <si>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</si>
  <si>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</si>
  <si>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</si>
  <si>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</si>
  <si>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</si>
  <si>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</si>
  <si>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</si>
  <si>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</si>
  <si>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</si>
  <si>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</si>
  <si>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</si>
  <si>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</si>
  <si>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</si>
  <si>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</si>
  <si>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</si>
  <si>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</si>
  <si>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</si>
  <si>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</si>
  <si>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</si>
  <si>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</si>
  <si>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</si>
  <si>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</si>
  <si>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</si>
  <si>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</si>
  <si>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</si>
  <si>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</si>
  <si>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</si>
  <si>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</si>
  <si>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</si>
  <si>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</si>
  <si>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</si>
  <si>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</si>
  <si>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</si>
  <si>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</si>
  <si>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</si>
  <si>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</si>
  <si>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</si>
  <si>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</si>
  <si>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</si>
  <si>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</si>
  <si>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</si>
  <si>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</si>
  <si>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</si>
  <si>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</si>
  <si>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</si>
  <si>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</si>
  <si>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</si>
  <si>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</si>
  <si>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</si>
  <si>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</si>
  <si>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</si>
  <si>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</si>
  <si>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</si>
  <si>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</si>
  <si>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</si>
  <si>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</si>
  <si>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</si>
  <si>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</si>
  <si>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</si>
  <si>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</si>
  <si>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</si>
  <si>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</si>
  <si>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</si>
  <si>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</si>
  <si>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</si>
  <si>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</si>
  <si>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</si>
  <si>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</si>
  <si>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</si>
  <si>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</si>
  <si>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</si>
  <si>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</si>
  <si>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</si>
  <si>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</si>
  <si>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</si>
  <si>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</si>
  <si>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</si>
  <si>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</si>
  <si>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</si>
  <si>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</si>
  <si>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</si>
  <si>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</si>
  <si>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</si>
  <si>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</si>
  <si>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</si>
  <si>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</si>
  <si>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</si>
  <si>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</si>
  <si>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</si>
  <si>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</si>
  <si>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</si>
  <si>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</si>
  <si>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</si>
  <si>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</si>
  <si>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</si>
  <si>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</si>
  <si>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</si>
  <si>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</si>
  <si>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</si>
  <si>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</si>
  <si>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</si>
  <si>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</si>
  <si>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</si>
  <si>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</si>
  <si>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</si>
  <si>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</si>
  <si>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</si>
  <si>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</si>
  <si>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</si>
  <si>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</si>
  <si>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</si>
  <si>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</si>
  <si>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</si>
  <si>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</si>
  <si>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</si>
  <si>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</si>
  <si>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</si>
  <si>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</si>
  <si>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</si>
  <si>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</si>
  <si>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</si>
  <si>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</si>
  <si>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</si>
  <si>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</si>
  <si>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</si>
  <si>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</si>
  <si>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</si>
  <si>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</si>
  <si>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</si>
  <si>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</si>
  <si>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</si>
  <si>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</si>
  <si>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</si>
  <si>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</si>
  <si>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</si>
  <si>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</si>
  <si>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</si>
  <si>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</si>
  <si>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</si>
  <si>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</si>
  <si>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</si>
  <si>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</si>
  <si>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</si>
  <si>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</si>
  <si>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</si>
  <si>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</si>
  <si>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</si>
  <si>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</si>
  <si>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</si>
  <si>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</si>
  <si>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</si>
  <si>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</si>
  <si>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</si>
  <si>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</si>
  <si>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</si>
  <si>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</si>
  <si>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</si>
  <si>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</si>
  <si>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</si>
  <si>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</si>
  <si>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</si>
  <si>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</si>
  <si>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</si>
  <si>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</si>
  <si>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</si>
  <si>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</si>
  <si>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</si>
  <si>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</si>
  <si>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</si>
  <si>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</si>
  <si>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</si>
  <si>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</si>
  <si>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</si>
  <si>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</si>
  <si>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</si>
  <si>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</si>
  <si>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</si>
  <si>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</si>
  <si>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</si>
  <si>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</si>
  <si>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</si>
  <si>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</si>
  <si>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</si>
  <si>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</si>
  <si>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</si>
  <si>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</si>
  <si>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</si>
  <si>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</si>
  <si>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</si>
  <si>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</si>
  <si>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</si>
  <si>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</si>
  <si>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</si>
  <si>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</si>
  <si>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</si>
  <si>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</si>
  <si>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</si>
  <si>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</si>
  <si>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</si>
  <si>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</si>
  <si>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</si>
  <si>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</si>
  <si>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</si>
  <si>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</si>
  <si>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</si>
  <si>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</si>
  <si>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</si>
  <si>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</si>
  <si>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</si>
  <si>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</si>
  <si>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</si>
  <si>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</si>
  <si>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</si>
  <si>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</si>
  <si>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</si>
  <si>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</si>
  <si>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</si>
  <si>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</si>
  <si>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</si>
  <si>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</si>
  <si>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</si>
  <si>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</si>
  <si>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</si>
  <si>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</si>
  <si>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</si>
  <si>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</si>
  <si>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</si>
  <si>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</si>
  <si>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</si>
  <si>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</si>
  <si>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</si>
  <si>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</si>
  <si>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</si>
  <si>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</si>
  <si>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</si>
  <si>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</si>
  <si>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</si>
  <si>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</si>
  <si>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</si>
  <si>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</si>
  <si>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</si>
  <si>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</si>
  <si>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</si>
  <si>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</si>
  <si>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</si>
  <si>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</si>
  <si>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</si>
  <si>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</si>
  <si>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</si>
  <si>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</si>
  <si>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</si>
  <si>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</si>
  <si>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</si>
  <si>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</si>
  <si>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</si>
  <si>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</si>
  <si>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</si>
  <si>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</si>
  <si>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</si>
  <si>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</si>
  <si>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</si>
  <si>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</si>
  <si>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</si>
  <si>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</si>
  <si>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</si>
  <si>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</si>
  <si>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</si>
  <si>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</si>
  <si>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</si>
  <si>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</si>
  <si>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</si>
  <si>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</si>
  <si>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</si>
  <si>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</si>
  <si>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</si>
  <si>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</si>
  <si>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</si>
  <si>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</si>
  <si>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</si>
  <si>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</si>
  <si>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</si>
  <si>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</si>
  <si>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</si>
  <si>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</si>
  <si>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</si>
  <si>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</si>
  <si>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</si>
  <si>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</si>
  <si>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</si>
  <si>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</si>
  <si>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</si>
  <si>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</si>
  <si>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</si>
  <si>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</si>
  <si>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</si>
  <si>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</si>
  <si>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</si>
  <si>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</si>
  <si>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</si>
  <si>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</si>
  <si>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</si>
  <si>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</si>
  <si>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</si>
  <si>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</si>
  <si>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</si>
  <si>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</si>
  <si>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</si>
  <si>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</si>
  <si>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</si>
  <si>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</si>
  <si>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</si>
  <si>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</si>
  <si>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</si>
  <si>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</si>
  <si>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</si>
  <si>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</si>
  <si>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</si>
  <si>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</si>
  <si>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</si>
  <si>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</si>
  <si>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</si>
  <si>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</si>
  <si>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</si>
  <si>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</si>
  <si>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</si>
  <si>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</si>
  <si>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</si>
  <si>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</si>
  <si>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</si>
  <si>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</si>
  <si>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</si>
  <si>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</si>
  <si>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</si>
  <si>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</si>
  <si>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</si>
  <si>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</si>
  <si>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</si>
  <si>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</si>
  <si>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</si>
  <si>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</si>
  <si>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</si>
  <si>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</si>
  <si>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</si>
  <si>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</si>
  <si>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</si>
  <si>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</si>
  <si>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</si>
  <si>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</si>
  <si>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</si>
  <si>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</si>
  <si>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</si>
  <si>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</si>
  <si>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</si>
  <si>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</si>
  <si>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</si>
  <si>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</si>
  <si>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</si>
  <si>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</si>
  <si>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</si>
  <si>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</si>
  <si>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</si>
  <si>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</si>
  <si>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</si>
  <si>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</si>
  <si>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</si>
  <si>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</si>
  <si>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</si>
  <si>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</si>
  <si>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</si>
  <si>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</si>
  <si>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</si>
  <si>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</si>
  <si>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</si>
  <si>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</si>
  <si>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</si>
  <si>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</si>
  <si>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</si>
  <si>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</si>
  <si>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</si>
  <si>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</si>
  <si>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</si>
  <si>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</si>
  <si>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</si>
  <si>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</si>
  <si>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</si>
  <si>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</si>
  <si>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</si>
  <si>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</si>
  <si>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</si>
  <si>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</si>
  <si>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</si>
  <si>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</si>
  <si>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</si>
  <si>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</si>
  <si>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</si>
  <si>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</si>
  <si>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</si>
  <si>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</si>
  <si>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</si>
  <si>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</si>
  <si>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</si>
  <si>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</si>
  <si>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</si>
  <si>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</si>
  <si>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</si>
  <si>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</si>
  <si>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</si>
  <si>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</si>
  <si>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</si>
  <si>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</si>
  <si>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</si>
  <si>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</si>
  <si>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</si>
  <si>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</si>
  <si>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</si>
  <si>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</si>
  <si>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</si>
  <si>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</si>
  <si>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</si>
  <si>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</si>
  <si>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</si>
  <si>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</si>
  <si>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</si>
  <si>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</si>
  <si>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</si>
  <si>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</si>
  <si>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</si>
  <si>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</si>
  <si>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</si>
  <si>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</si>
  <si>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</si>
  <si>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</si>
  <si>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</si>
  <si>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</si>
  <si>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</si>
  <si>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</si>
  <si>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</si>
  <si>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</si>
  <si>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</si>
  <si>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</si>
  <si>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</si>
  <si>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</si>
  <si>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</si>
  <si>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</si>
  <si>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</si>
  <si>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</si>
  <si>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</si>
  <si>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</si>
  <si>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</si>
  <si>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</si>
  <si>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</si>
  <si>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</si>
  <si>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</si>
  <si>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</si>
  <si>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</si>
  <si>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</si>
  <si>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</si>
  <si>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</si>
  <si>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</si>
  <si>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</si>
  <si>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</si>
  <si>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</si>
  <si>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</si>
  <si>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</si>
  <si>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</si>
  <si>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</si>
  <si>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</si>
  <si>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</si>
  <si>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</si>
  <si>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</si>
  <si>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</si>
  <si>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</si>
  <si>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</si>
  <si>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</si>
  <si>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</si>
  <si>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</si>
  <si>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</si>
  <si>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</si>
  <si>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</si>
  <si>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</si>
  <si>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</si>
  <si>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</si>
  <si>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</si>
  <si>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</si>
  <si>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</si>
  <si>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</si>
  <si>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</si>
  <si>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</si>
  <si>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</si>
  <si>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</si>
  <si>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</si>
  <si>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</si>
  <si>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</si>
  <si>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</si>
  <si>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</si>
  <si>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</si>
  <si>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</si>
  <si>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</si>
  <si>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</si>
  <si>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</si>
  <si>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</si>
  <si>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</si>
  <si>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</si>
  <si>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</si>
  <si>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</si>
  <si>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</si>
  <si>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</si>
  <si>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</si>
  <si>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</si>
  <si>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</si>
  <si>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</si>
  <si>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</si>
  <si>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</si>
  <si>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</si>
  <si>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</si>
  <si>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</si>
  <si>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</si>
  <si>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</si>
  <si>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</si>
  <si>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</si>
  <si>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</si>
  <si>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</si>
  <si>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</si>
  <si>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</si>
  <si>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</si>
  <si>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</si>
  <si>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</si>
  <si>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</si>
  <si>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</si>
  <si>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</si>
  <si>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</si>
  <si>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</si>
  <si>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</si>
  <si>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</si>
  <si>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</si>
  <si>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</si>
  <si>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</si>
  <si>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</si>
  <si>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</si>
  <si>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</si>
  <si>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</si>
  <si>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</si>
  <si>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</si>
  <si>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</si>
  <si>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</si>
  <si>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</si>
  <si>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</si>
  <si>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</si>
  <si>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</si>
  <si>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</si>
  <si>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</si>
  <si>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</si>
  <si>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</si>
  <si>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</si>
  <si>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</si>
  <si>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</si>
  <si>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</si>
  <si>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</si>
  <si>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</si>
  <si>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</si>
  <si>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</si>
  <si>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</si>
  <si>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</si>
  <si>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</si>
  <si>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</si>
  <si>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</si>
  <si>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</si>
  <si>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</si>
  <si>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</si>
  <si>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</si>
  <si>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</si>
  <si>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</si>
  <si>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</si>
  <si>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</si>
  <si>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</si>
  <si>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</si>
  <si>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</si>
  <si>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</si>
  <si>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</si>
  <si>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</si>
  <si>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</si>
  <si>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</si>
  <si>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</si>
  <si>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</si>
  <si>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</si>
  <si>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</si>
  <si>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</si>
  <si>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</si>
  <si>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</si>
  <si>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</si>
  <si>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</si>
  <si>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</si>
  <si>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</si>
  <si>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</si>
  <si>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</si>
  <si>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</si>
  <si>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</si>
  <si>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</si>
  <si>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</si>
  <si>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</si>
  <si>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</si>
  <si>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</si>
  <si>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</si>
  <si>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</si>
  <si>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</si>
  <si>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</si>
  <si>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</si>
  <si>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</si>
  <si>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</si>
  <si>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</si>
  <si>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</si>
  <si>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</si>
  <si>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</si>
  <si>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</si>
  <si>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</si>
  <si>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</si>
  <si>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</si>
  <si>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</si>
  <si>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</si>
  <si>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</si>
  <si>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</si>
  <si>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</si>
  <si>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</si>
  <si>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</si>
  <si>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</si>
  <si>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</si>
  <si>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</si>
  <si>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</si>
  <si>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</si>
  <si>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</si>
  <si>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</si>
  <si>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</si>
  <si>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</si>
  <si>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</si>
  <si>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</si>
  <si>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</si>
  <si>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</si>
  <si>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</si>
  <si>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</si>
  <si>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</si>
  <si>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</si>
  <si>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</si>
  <si>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</si>
  <si>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</si>
  <si>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</si>
  <si>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</si>
  <si>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</si>
  <si>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</si>
  <si>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</si>
  <si>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</si>
  <si>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</si>
  <si>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</si>
  <si>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</si>
  <si>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</si>
  <si>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</si>
  <si>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</si>
  <si>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</si>
  <si>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</si>
  <si>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</si>
  <si>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</si>
  <si>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</si>
  <si>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</si>
  <si>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</si>
  <si>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</si>
  <si>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</si>
  <si>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</si>
  <si>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</si>
  <si>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</si>
  <si>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</si>
  <si>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</si>
  <si>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</si>
  <si>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</si>
  <si>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</si>
  <si>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</si>
  <si>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</si>
  <si>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</si>
  <si>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</si>
  <si>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</si>
  <si>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</si>
  <si>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</si>
  <si>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</si>
  <si>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</si>
  <si>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</si>
  <si>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</si>
  <si>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</si>
  <si>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</si>
  <si>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</si>
  <si>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</si>
  <si>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</si>
  <si>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</si>
  <si>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</si>
  <si>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</si>
  <si>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</si>
  <si>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</si>
  <si>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</si>
  <si>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</si>
  <si>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</si>
  <si>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</si>
  <si>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</si>
  <si>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</si>
  <si>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</si>
  <si>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</si>
  <si>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</si>
  <si>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</si>
  <si>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</si>
  <si>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</si>
  <si>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</si>
  <si>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</si>
  <si>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</si>
  <si>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</si>
  <si>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</si>
  <si>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</si>
  <si>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</si>
  <si>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</si>
  <si>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</si>
  <si>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</si>
  <si>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</si>
  <si>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</si>
  <si>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</si>
  <si>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</si>
  <si>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</si>
  <si>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</si>
  <si>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</si>
  <si>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</si>
  <si>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</si>
  <si>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</si>
  <si>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</si>
  <si>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</si>
  <si>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</si>
  <si>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</si>
  <si>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</si>
  <si>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</si>
  <si>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</si>
  <si>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</si>
  <si>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</si>
  <si>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</si>
  <si>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</si>
  <si>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</si>
  <si>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</si>
  <si>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</si>
  <si>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</si>
  <si>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</si>
  <si>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</si>
  <si>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</si>
  <si>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</si>
  <si>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</si>
  <si>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</si>
  <si>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</si>
  <si>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</si>
  <si>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</si>
  <si>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</si>
  <si>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</si>
  <si>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</si>
  <si>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</si>
  <si>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</si>
  <si>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</si>
  <si>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</si>
  <si>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</si>
  <si>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</si>
  <si>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</si>
  <si>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</si>
  <si>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</si>
  <si>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</si>
  <si>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</si>
  <si>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</si>
  <si>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</si>
  <si>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</si>
  <si>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</si>
  <si>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</si>
  <si>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</si>
  <si>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</si>
  <si>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</si>
  <si>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</si>
  <si>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</si>
  <si>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</si>
  <si>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</si>
  <si>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</si>
  <si>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</si>
  <si>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</si>
  <si>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</si>
  <si>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</si>
  <si>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</si>
  <si>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</si>
  <si>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</si>
  <si>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</si>
  <si>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</si>
  <si>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</si>
  <si>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</si>
  <si>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</si>
  <si>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</si>
  <si>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</si>
  <si>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</si>
  <si>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</si>
  <si>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</si>
  <si>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</si>
  <si>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</si>
  <si>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</si>
  <si>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</si>
  <si>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</si>
  <si>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</si>
  <si>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</si>
  <si>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</si>
  <si>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</si>
  <si>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</si>
  <si>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</si>
  <si>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</si>
  <si>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</si>
  <si>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</si>
  <si>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</si>
  <si>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</si>
  <si>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</si>
  <si>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</si>
  <si>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</si>
  <si>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</si>
  <si>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</si>
  <si>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</si>
  <si>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</si>
  <si>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</si>
  <si>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</si>
  <si>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</si>
  <si>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</si>
  <si>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</si>
  <si>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</si>
  <si>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</si>
  <si>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</si>
  <si>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</si>
  <si>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</si>
  <si>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</si>
  <si>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</si>
  <si>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</si>
  <si>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</si>
  <si>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</si>
  <si>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</si>
  <si>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</si>
  <si>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</si>
  <si>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</si>
  <si>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</si>
  <si>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</si>
  <si>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</si>
  <si>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</si>
  <si>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</si>
  <si>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</si>
  <si>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</si>
  <si>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</si>
  <si>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</si>
  <si>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</si>
  <si>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</si>
  <si>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</si>
  <si>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</si>
  <si>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</si>
  <si>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</si>
  <si>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</si>
  <si>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</si>
  <si>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</si>
  <si>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</si>
  <si>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</si>
  <si>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</si>
  <si>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</si>
  <si>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</si>
  <si>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</si>
  <si>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</si>
  <si>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</si>
  <si>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</si>
  <si>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</si>
  <si>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</si>
  <si>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</si>
  <si>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</si>
  <si>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</si>
  <si>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</si>
  <si>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</si>
  <si>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</si>
  <si>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</si>
  <si>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</si>
  <si>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</si>
  <si>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</si>
  <si>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</si>
  <si>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</si>
  <si>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</si>
  <si>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</si>
  <si>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</si>
  <si>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</si>
  <si>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</si>
  <si>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</si>
  <si>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</si>
  <si>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</si>
  <si>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</si>
  <si>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</si>
  <si>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</si>
  <si>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</si>
  <si>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</si>
  <si>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</si>
  <si>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</si>
  <si>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</si>
  <si>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</si>
  <si>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</si>
  <si>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</si>
  <si>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</si>
  <si>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</si>
  <si>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</si>
  <si>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</si>
  <si>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</si>
  <si>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</si>
  <si>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</si>
  <si>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</si>
  <si>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</si>
  <si>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</si>
  <si>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</si>
  <si>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</si>
  <si>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</si>
  <si>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</si>
  <si>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</si>
  <si>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</si>
  <si>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</si>
  <si>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</si>
  <si>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</si>
  <si>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</si>
  <si>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</si>
  <si>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</si>
  <si>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</si>
  <si>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</si>
  <si>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</si>
  <si>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</si>
  <si>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</si>
  <si>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</si>
  <si>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</si>
  <si>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</si>
  <si>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</si>
  <si>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</si>
  <si>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</si>
  <si>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</si>
  <si>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</si>
  <si>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</si>
  <si>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</si>
  <si>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</si>
  <si>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</si>
  <si>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</si>
  <si>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</si>
  <si>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</si>
  <si>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</si>
  <si>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</si>
  <si>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</si>
  <si>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</si>
  <si>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</si>
  <si>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</si>
  <si>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</si>
  <si>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</si>
  <si>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</si>
  <si>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</si>
  <si>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</si>
  <si>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</si>
  <si>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</si>
  <si>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</si>
  <si>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</si>
  <si>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</si>
  <si>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</si>
  <si>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</si>
  <si>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</si>
  <si>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</si>
  <si>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</si>
  <si>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</si>
  <si>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</si>
  <si>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</si>
  <si>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</si>
  <si>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</si>
  <si>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</si>
  <si>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</si>
  <si>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</si>
  <si>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</si>
  <si>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</si>
  <si>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</si>
  <si>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</si>
  <si>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</si>
  <si>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</si>
  <si>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</si>
  <si>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</si>
  <si>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</si>
  <si>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</si>
  <si>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</si>
  <si>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</si>
  <si>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</si>
  <si>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</si>
  <si>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</si>
  <si>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</si>
  <si>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</si>
  <si>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</si>
  <si>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</si>
  <si>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</si>
  <si>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</si>
  <si>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</si>
  <si>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</si>
  <si>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</si>
  <si>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</si>
  <si>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</si>
  <si>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</si>
  <si>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</si>
  <si>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</si>
  <si>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</si>
  <si>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</si>
  <si>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</si>
  <si>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</si>
  <si>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</si>
  <si>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</si>
  <si>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</si>
  <si>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</si>
  <si>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</si>
  <si>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</si>
  <si>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</si>
  <si>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</si>
  <si>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</si>
  <si>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</si>
  <si>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</si>
  <si>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</si>
  <si>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</si>
  <si>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</si>
  <si>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</si>
  <si>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</si>
  <si>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</si>
  <si>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</si>
  <si>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</si>
  <si>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</si>
  <si>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</si>
  <si>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</si>
  <si>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</si>
  <si>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</si>
  <si>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</si>
  <si>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</si>
  <si>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</si>
  <si>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</si>
  <si>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</si>
  <si>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</si>
  <si>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</si>
  <si>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</si>
  <si>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</si>
  <si>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</si>
  <si>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</si>
  <si>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</si>
  <si>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</si>
  <si>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</si>
  <si>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</si>
  <si>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</si>
  <si>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</si>
  <si>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</si>
  <si>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</si>
  <si>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</si>
  <si>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</si>
  <si>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</si>
  <si>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</si>
  <si>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</si>
  <si>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</si>
  <si>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</si>
  <si>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</si>
  <si>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</si>
  <si>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</si>
  <si>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</si>
  <si>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</si>
  <si>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</si>
  <si>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</si>
  <si>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</si>
  <si>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</si>
  <si>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</si>
  <si>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</si>
  <si>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</si>
  <si>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</si>
  <si>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</si>
  <si>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</si>
  <si>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</si>
  <si>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</si>
  <si>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</si>
  <si>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</si>
  <si>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</si>
  <si>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</si>
  <si>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</si>
  <si>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</si>
  <si>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</si>
  <si>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</si>
  <si>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</si>
  <si>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</si>
  <si>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</si>
  <si>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</si>
  <si>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</si>
  <si>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</si>
  <si>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</si>
  <si>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</si>
  <si>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</si>
  <si>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</si>
  <si>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</si>
  <si>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</si>
  <si>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</si>
  <si>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</si>
  <si>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</si>
  <si>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</si>
  <si>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</si>
  <si>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</si>
  <si>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</si>
  <si>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</si>
  <si>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</si>
  <si>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</si>
  <si>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</si>
  <si>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</si>
  <si>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</si>
  <si>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</si>
  <si>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</si>
  <si>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</si>
  <si>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</si>
  <si>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</si>
  <si>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</si>
  <si>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</si>
  <si>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</si>
  <si>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</si>
  <si>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</si>
  <si>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</si>
  <si>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</si>
  <si>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</si>
  <si>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</si>
  <si>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</si>
  <si>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</si>
  <si>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</si>
  <si>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</si>
  <si>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</si>
  <si>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</si>
  <si>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</si>
  <si>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</si>
  <si>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</si>
  <si>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</si>
  <si>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</si>
  <si>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</si>
  <si>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</si>
  <si>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</si>
  <si>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</si>
  <si>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</si>
  <si>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</si>
  <si>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</si>
  <si>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</si>
  <si>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</si>
  <si>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</si>
  <si>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</si>
  <si>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</si>
  <si>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</si>
  <si>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</si>
  <si>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</si>
  <si>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</si>
  <si>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</si>
  <si>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</si>
  <si>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</si>
  <si>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</si>
  <si>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</si>
  <si>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</si>
  <si>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</si>
  <si>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</si>
  <si>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</si>
  <si>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</si>
  <si>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</si>
  <si>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</si>
  <si>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</si>
  <si>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</si>
  <si>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</si>
  <si>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</si>
  <si>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</si>
  <si>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</si>
  <si>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</si>
  <si>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</si>
  <si>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</si>
  <si>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</si>
  <si>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</si>
  <si>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</si>
  <si>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</si>
  <si>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</si>
  <si>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</si>
  <si>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</si>
  <si>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</si>
  <si>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</si>
  <si>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</si>
  <si>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</si>
  <si>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</si>
  <si>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</si>
  <si>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</si>
  <si>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</si>
  <si>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</si>
  <si>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</si>
  <si>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</si>
  <si>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</si>
  <si>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</si>
  <si>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</si>
  <si>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</si>
  <si>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</si>
  <si>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</si>
  <si>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</si>
  <si>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</si>
  <si>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</si>
  <si>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</si>
  <si>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</si>
  <si>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</si>
  <si>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</si>
  <si>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</si>
  <si>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</si>
  <si>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</si>
  <si>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</si>
  <si>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</si>
  <si>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</si>
  <si>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</si>
  <si>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</si>
  <si>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</si>
  <si>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</si>
  <si>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</si>
  <si>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</si>
  <si>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</si>
  <si>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</si>
  <si>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</si>
  <si>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</si>
  <si>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</si>
  <si>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</si>
  <si>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</si>
  <si>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</si>
  <si>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</si>
  <si>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</si>
  <si>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</si>
  <si>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</si>
  <si>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</si>
  <si>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</si>
  <si>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</si>
  <si>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</si>
  <si>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</si>
  <si>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</si>
  <si>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</si>
  <si>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</si>
  <si>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</si>
  <si>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</si>
  <si>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</si>
  <si>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</si>
  <si>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</si>
  <si>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</si>
  <si>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</si>
  <si>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</si>
  <si>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</si>
  <si>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</si>
  <si>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</si>
  <si>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</si>
  <si>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</si>
  <si>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</si>
  <si>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</si>
  <si>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</si>
  <si>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</si>
  <si>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</si>
  <si>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</si>
  <si>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</si>
  <si>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</si>
  <si>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</si>
  <si>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</si>
  <si>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</si>
  <si>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</si>
  <si>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</si>
  <si>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</si>
  <si>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</si>
  <si>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</si>
  <si>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</si>
  <si>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</si>
  <si>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</si>
  <si>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</si>
  <si>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</si>
  <si>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</si>
  <si>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</si>
  <si>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</si>
  <si>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</si>
  <si>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</si>
  <si>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</si>
  <si>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</si>
  <si>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</si>
  <si>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</si>
  <si>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</si>
  <si>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</si>
  <si>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</si>
  <si>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</si>
  <si>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</si>
  <si>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</si>
  <si>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</si>
  <si>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</si>
  <si>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</si>
  <si>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</si>
  <si>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</si>
  <si>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</si>
  <si>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</si>
  <si>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</si>
  <si>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</si>
  <si>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</si>
  <si>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</si>
  <si>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</si>
  <si>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</si>
  <si>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</si>
  <si>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</si>
  <si>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</si>
  <si>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</si>
  <si>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</si>
  <si>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</si>
  <si>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</si>
  <si>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</si>
  <si>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</si>
  <si>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</si>
  <si>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</si>
  <si>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</si>
  <si>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</si>
  <si>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</si>
  <si>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</si>
  <si>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</si>
  <si>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</si>
  <si>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</si>
  <si>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</si>
  <si>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</si>
  <si>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</si>
  <si>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</si>
  <si>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</si>
  <si>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</si>
  <si>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</si>
  <si>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</si>
  <si>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</si>
  <si>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</si>
  <si>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</si>
  <si>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</si>
  <si>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</si>
  <si>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</si>
  <si>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</si>
  <si>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</si>
  <si>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</si>
  <si>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</si>
  <si>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</si>
  <si>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</si>
  <si>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</si>
  <si>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</si>
  <si>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</si>
  <si>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</si>
  <si>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</si>
  <si>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</si>
  <si>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</si>
  <si>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</si>
  <si>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</si>
  <si>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</si>
  <si>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</si>
  <si>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</si>
  <si>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</si>
  <si>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</si>
  <si>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</si>
  <si>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</si>
  <si>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</si>
  <si>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</si>
  <si>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</si>
  <si>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</si>
  <si>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</si>
  <si>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</si>
  <si>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</si>
  <si>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</si>
  <si>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</si>
  <si>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</si>
  <si>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</si>
  <si>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</si>
  <si>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</si>
  <si>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</si>
  <si>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</si>
  <si>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</si>
  <si>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</si>
  <si>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</si>
  <si>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</si>
  <si>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</si>
  <si>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</si>
  <si>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</si>
  <si>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</si>
  <si>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</si>
  <si>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</si>
  <si>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</si>
  <si>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</si>
  <si>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</si>
  <si>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</si>
  <si>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</si>
  <si>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</si>
  <si>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</si>
  <si>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</si>
  <si>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</si>
  <si>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</si>
  <si>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</si>
  <si>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</si>
  <si>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</si>
  <si>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</si>
  <si>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</si>
  <si>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</si>
  <si>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</si>
  <si>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</si>
  <si>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</si>
  <si>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</si>
  <si>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</si>
  <si>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</si>
  <si>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</si>
  <si>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</si>
  <si>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</si>
  <si>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</si>
  <si>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</si>
  <si>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</si>
  <si>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</si>
  <si>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</si>
  <si>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</si>
  <si>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</si>
  <si>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</si>
  <si>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</si>
  <si>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</si>
  <si>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</si>
  <si>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</si>
  <si>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</si>
  <si>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</si>
  <si>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</si>
  <si>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</si>
  <si>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</si>
  <si>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</si>
  <si>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</si>
  <si>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</si>
  <si>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</si>
  <si>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</si>
  <si>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</si>
  <si>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</si>
  <si>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</si>
  <si>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</si>
  <si>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</si>
  <si>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</si>
  <si>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</si>
  <si>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</si>
  <si>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</si>
  <si>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</si>
  <si>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</si>
  <si>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</si>
  <si>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</si>
  <si>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</si>
  <si>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</si>
  <si>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</si>
  <si>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</si>
  <si>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</si>
  <si>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</si>
  <si>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</si>
  <si>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</si>
  <si>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</si>
  <si>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</si>
  <si>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</si>
  <si>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</si>
  <si>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</si>
  <si>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</si>
  <si>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</si>
  <si>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</si>
  <si>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</si>
  <si>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</si>
  <si>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</si>
  <si>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</si>
  <si>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</si>
  <si>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</si>
  <si>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</si>
  <si>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</si>
  <si>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</si>
  <si>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</si>
  <si>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</si>
  <si>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</si>
  <si>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</si>
  <si>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</si>
  <si>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</si>
  <si>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</si>
  <si>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</si>
  <si>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</si>
  <si>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</si>
  <si>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</si>
  <si>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</si>
  <si>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</si>
  <si>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</si>
  <si>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</si>
  <si>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</si>
  <si>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</si>
  <si>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</si>
  <si>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</si>
  <si>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</si>
  <si>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</si>
  <si>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</si>
  <si>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</si>
  <si>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</si>
  <si>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</si>
  <si>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</si>
  <si>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</si>
  <si>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</si>
  <si>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</si>
  <si>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</si>
  <si>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</si>
  <si>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</si>
  <si>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</si>
  <si>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</si>
  <si>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</si>
  <si>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</si>
  <si>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</si>
  <si>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</si>
  <si>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</si>
  <si>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</si>
  <si>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</si>
  <si>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</si>
  <si>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</si>
  <si>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</si>
  <si>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</si>
  <si>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</si>
  <si>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</si>
  <si>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</si>
  <si>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</si>
  <si>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</si>
  <si>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</si>
  <si>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</si>
  <si>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</si>
  <si>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</si>
  <si>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</si>
  <si>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</si>
  <si>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</si>
  <si>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</si>
  <si>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</si>
  <si>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</si>
  <si>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</si>
  <si>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</si>
  <si>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</si>
  <si>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</si>
  <si>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</si>
  <si>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</si>
  <si>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</si>
  <si>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</si>
  <si>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</si>
  <si>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</si>
  <si>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</si>
  <si>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</si>
  <si>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</si>
  <si>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</si>
  <si>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</si>
  <si>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</si>
  <si>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</si>
  <si>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</si>
  <si>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</si>
  <si>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</si>
  <si>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</si>
  <si>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</si>
  <si>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</si>
  <si>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</si>
  <si>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</si>
  <si>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</si>
  <si>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</si>
  <si>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</si>
  <si>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</si>
  <si>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</si>
  <si>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</si>
  <si>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</si>
  <si>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</si>
  <si>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</si>
  <si>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</si>
  <si>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</si>
  <si>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</si>
  <si>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</si>
  <si>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</si>
  <si>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</si>
  <si>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</si>
  <si>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</si>
  <si>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</si>
  <si>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</si>
  <si>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</si>
  <si>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</si>
  <si>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</si>
  <si>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</si>
  <si>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</si>
  <si>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</si>
  <si>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</si>
  <si>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</si>
  <si>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</si>
  <si>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</si>
  <si>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</si>
  <si>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</si>
  <si>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</si>
  <si>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</si>
  <si>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</si>
  <si>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</si>
  <si>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</si>
  <si>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</si>
  <si>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</si>
  <si>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</si>
  <si>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</si>
  <si>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</si>
  <si>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</si>
  <si>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</si>
  <si>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</si>
  <si>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</si>
  <si>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</si>
  <si>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</si>
  <si>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</si>
  <si>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</si>
  <si>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</si>
  <si>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</si>
  <si>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</si>
  <si>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</si>
  <si>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</si>
  <si>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</si>
  <si>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</si>
  <si>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</si>
  <si>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</si>
  <si>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</si>
  <si>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</si>
  <si>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</si>
  <si>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</si>
  <si>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</si>
  <si>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</si>
  <si>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</si>
  <si>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</si>
  <si>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</si>
  <si>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</si>
  <si>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</si>
  <si>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</si>
  <si>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</si>
  <si>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</si>
  <si>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</si>
  <si>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</si>
  <si>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</si>
  <si>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</si>
  <si>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</si>
  <si>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</si>
  <si>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</si>
  <si>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</si>
  <si>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</si>
  <si>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</si>
  <si>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</si>
  <si>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</si>
  <si>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</si>
  <si>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</si>
  <si>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</si>
  <si>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</si>
  <si>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</si>
  <si>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</si>
  <si>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</si>
  <si>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</si>
  <si>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</si>
  <si>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</si>
  <si>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</si>
  <si>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</si>
  <si>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</si>
  <si>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</si>
  <si>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</si>
  <si>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</si>
  <si>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</si>
  <si>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</si>
  <si>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</si>
  <si>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</si>
  <si>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</si>
  <si>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</si>
  <si>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</si>
  <si>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</si>
  <si>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</si>
  <si>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</si>
  <si>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</si>
  <si>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</si>
  <si>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</si>
  <si>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</si>
  <si>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</si>
  <si>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</si>
  <si>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</si>
  <si>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</si>
  <si>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</si>
  <si>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</si>
  <si>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</si>
  <si>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</si>
  <si>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</si>
  <si>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</si>
  <si>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</si>
  <si>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</si>
  <si>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</si>
  <si>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</si>
  <si>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</si>
  <si>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</si>
  <si>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</si>
  <si>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</si>
  <si>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</si>
  <si>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</si>
  <si>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</si>
  <si>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</si>
  <si>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</si>
  <si>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</si>
  <si>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</si>
  <si>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</si>
  <si>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</si>
  <si>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</si>
  <si>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</si>
  <si>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</si>
  <si>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</si>
  <si>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</si>
  <si>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</si>
  <si>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</si>
  <si>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</si>
  <si>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</si>
  <si>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</si>
  <si>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</si>
  <si>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</si>
  <si>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</si>
  <si>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</si>
  <si>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</si>
  <si>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</si>
  <si>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</si>
  <si>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</si>
  <si>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</si>
  <si>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</si>
  <si>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</si>
  <si>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</si>
  <si>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</si>
  <si>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</si>
  <si>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</si>
  <si>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</si>
  <si>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</si>
  <si>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</si>
  <si>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</si>
  <si>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</si>
  <si>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</si>
  <si>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</si>
  <si>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</si>
  <si>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</si>
  <si>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</si>
  <si>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</si>
  <si>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</si>
  <si>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</si>
  <si>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</si>
  <si>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</si>
  <si>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</si>
  <si>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</si>
  <si>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</si>
  <si>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</si>
  <si>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</si>
  <si>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</si>
  <si>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</si>
  <si>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</si>
  <si>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</si>
  <si>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</si>
  <si>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</si>
  <si>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</si>
  <si>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</si>
  <si>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</si>
  <si>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</si>
  <si>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</si>
  <si>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</si>
  <si>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</si>
  <si>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</si>
  <si>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</si>
  <si>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</si>
  <si>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</si>
  <si>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</si>
  <si>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</si>
  <si>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</si>
  <si>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</si>
  <si>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</si>
  <si>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</si>
  <si>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</si>
  <si>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</si>
  <si>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</si>
  <si>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</si>
  <si>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</si>
  <si>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</si>
  <si>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</si>
  <si>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</si>
  <si>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</si>
  <si>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</si>
  <si>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</si>
  <si>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</si>
  <si>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</si>
  <si>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</si>
  <si>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</si>
  <si>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</si>
  <si>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</si>
  <si>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</si>
  <si>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</si>
  <si>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</si>
  <si>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</si>
  <si>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</si>
  <si>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</si>
  <si>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</si>
  <si>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</si>
  <si>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</si>
  <si>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</si>
  <si>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</si>
  <si>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</si>
  <si>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</si>
  <si>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</si>
  <si>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</si>
  <si>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</si>
  <si>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</si>
  <si>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</si>
  <si>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</si>
  <si>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</si>
  <si>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</si>
  <si>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</si>
  <si>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</si>
  <si>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</si>
  <si>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</si>
  <si>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</si>
  <si>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</si>
  <si>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</si>
  <si>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</si>
  <si>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</si>
  <si>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</si>
  <si>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</si>
  <si>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</si>
  <si>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</si>
  <si>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</si>
  <si>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</si>
  <si>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</si>
  <si>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</si>
  <si>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</si>
  <si>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</si>
  <si>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</si>
  <si>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</si>
  <si>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</si>
  <si>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</si>
  <si>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</si>
  <si>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</si>
  <si>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</si>
  <si>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</si>
  <si>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</si>
  <si>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</si>
  <si>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</si>
  <si>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</si>
  <si>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</si>
  <si>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</si>
  <si>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</si>
  <si>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</si>
  <si>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</si>
  <si>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</si>
  <si>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</si>
  <si>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</si>
  <si>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</si>
  <si>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</si>
  <si>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</si>
  <si>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</si>
  <si>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</si>
  <si>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</si>
  <si>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</si>
  <si>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</si>
  <si>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</si>
  <si>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</si>
  <si>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</si>
  <si>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</si>
  <si>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</si>
  <si>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</si>
  <si>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</si>
  <si>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</si>
  <si>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</si>
  <si>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</si>
  <si>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</si>
  <si>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</si>
  <si>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</si>
  <si>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</si>
  <si>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</si>
  <si>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</si>
  <si>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</si>
  <si>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</si>
  <si>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</si>
  <si>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</si>
  <si>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</si>
  <si>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</si>
  <si>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</si>
  <si>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</si>
  <si>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</si>
  <si>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</si>
  <si>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</si>
  <si>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</si>
  <si>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</si>
  <si>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</si>
  <si>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</si>
  <si>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</si>
  <si>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</si>
  <si>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</si>
  <si>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</si>
  <si>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</si>
  <si>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</si>
  <si>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</si>
  <si>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</si>
  <si>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</si>
  <si>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</si>
  <si>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</si>
  <si>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</si>
  <si>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</si>
  <si>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</si>
  <si>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</si>
  <si>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</si>
  <si>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</si>
  <si>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</si>
  <si>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</si>
  <si>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</si>
  <si>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</si>
  <si>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</si>
  <si>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</si>
  <si>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</si>
  <si>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</si>
  <si>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</si>
  <si>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</si>
  <si>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</si>
  <si>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</si>
  <si>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</si>
  <si>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</si>
  <si>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</si>
  <si>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</si>
  <si>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</si>
  <si>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</si>
  <si>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</si>
  <si>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</si>
  <si>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</si>
  <si>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</si>
  <si>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</si>
  <si>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</si>
  <si>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</si>
  <si>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</si>
  <si>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</si>
  <si>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</si>
  <si>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</si>
  <si>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</si>
  <si>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</si>
  <si>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</si>
  <si>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</si>
  <si>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</si>
  <si>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</si>
  <si>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</si>
  <si>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</si>
  <si>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</si>
  <si>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</si>
  <si>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</si>
  <si>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</si>
  <si>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</si>
  <si>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</si>
  <si>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</si>
  <si>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</si>
  <si>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</si>
  <si>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</si>
  <si>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</si>
  <si>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</si>
  <si>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</si>
  <si>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</si>
  <si>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</si>
  <si>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</si>
  <si>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</si>
  <si>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</si>
  <si>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</si>
  <si>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</si>
  <si>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</si>
  <si>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</si>
  <si>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</si>
  <si>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</si>
  <si>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</si>
  <si>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</si>
  <si>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</si>
  <si>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</si>
  <si>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</si>
  <si>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</si>
  <si>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</si>
  <si>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</si>
  <si>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</si>
  <si>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</si>
  <si>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</si>
  <si>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</si>
  <si>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</si>
  <si>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</si>
  <si>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</si>
  <si>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</si>
  <si>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</si>
  <si>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</si>
  <si>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</si>
  <si>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</si>
  <si>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</si>
  <si>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</si>
  <si>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</si>
  <si>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</si>
  <si>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</si>
  <si>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</si>
  <si>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</si>
  <si>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</si>
  <si>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</si>
  <si>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</si>
  <si>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</si>
  <si>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</si>
  <si>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</si>
  <si>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</si>
  <si>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</si>
  <si>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</si>
  <si>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</si>
  <si>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</si>
  <si>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</si>
  <si>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</si>
  <si>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</si>
  <si>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</si>
  <si>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</si>
  <si>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</si>
  <si>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</si>
  <si>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</si>
  <si>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</si>
  <si>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</si>
  <si>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</si>
  <si>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</si>
  <si>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</si>
  <si>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</si>
  <si>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</si>
  <si>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</si>
  <si>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</si>
  <si>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</si>
  <si>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</si>
  <si>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</si>
  <si>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</si>
  <si>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</si>
  <si>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</si>
  <si>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</si>
  <si>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</si>
  <si>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</si>
  <si>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</si>
  <si>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</si>
  <si>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</si>
  <si>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</si>
  <si>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</si>
  <si>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</si>
  <si>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</si>
  <si>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</si>
  <si>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</si>
  <si>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</si>
  <si>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</si>
  <si>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</si>
  <si>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</si>
  <si>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</si>
  <si>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</si>
  <si>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</si>
  <si>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</si>
  <si>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</si>
  <si>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</si>
  <si>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</si>
  <si>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</si>
  <si>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</si>
  <si>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</si>
  <si>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</si>
  <si>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</si>
  <si>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</si>
  <si>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</si>
  <si>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</si>
  <si>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</si>
  <si>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</si>
  <si>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</si>
  <si>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</si>
  <si>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</si>
  <si>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</si>
  <si>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</si>
  <si>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</si>
  <si>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</si>
  <si>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</si>
  <si>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</si>
  <si>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</si>
  <si>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</si>
  <si>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</si>
  <si>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</si>
  <si>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</si>
  <si>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</si>
  <si>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</si>
  <si>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</si>
  <si>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</si>
  <si>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</si>
  <si>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</si>
  <si>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</si>
  <si>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</si>
  <si>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</si>
  <si>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</si>
  <si>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</si>
  <si>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</si>
  <si>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</si>
  <si>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</si>
  <si>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</si>
  <si>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</si>
  <si>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</si>
  <si>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</si>
  <si>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</si>
  <si>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</si>
  <si>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</si>
  <si>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</si>
  <si>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</si>
  <si>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</si>
  <si>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</si>
  <si>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</si>
  <si>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</si>
  <si>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</si>
  <si>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</si>
  <si>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</si>
  <si>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</si>
  <si>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</si>
  <si>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</si>
  <si>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</si>
  <si>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</si>
  <si>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</si>
  <si>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</si>
  <si>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</si>
  <si>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</si>
  <si>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</si>
  <si>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</si>
  <si>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</si>
  <si>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</si>
  <si>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</si>
  <si>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</si>
  <si>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</si>
  <si>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</si>
  <si>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</si>
  <si>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</si>
  <si>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</si>
  <si>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</si>
  <si>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</si>
  <si>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</si>
  <si>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</si>
  <si>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</si>
  <si>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</si>
  <si>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</si>
  <si>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</si>
  <si>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</si>
  <si>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</si>
  <si>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</si>
  <si>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</si>
  <si>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</si>
  <si>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</si>
  <si>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</si>
  <si>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</si>
  <si>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</si>
  <si>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</si>
  <si>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</si>
  <si>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</si>
  <si>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</si>
  <si>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</si>
  <si>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</si>
  <si>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</si>
  <si>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</si>
  <si>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</si>
  <si>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</si>
  <si>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</si>
  <si>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</si>
  <si>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</si>
  <si>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</si>
  <si>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</si>
  <si>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</si>
  <si>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</si>
  <si>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</si>
  <si>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</si>
  <si>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</si>
  <si>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</si>
  <si>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</si>
  <si>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</si>
  <si>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</si>
  <si>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</si>
  <si>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</si>
  <si>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</si>
  <si>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</si>
  <si>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</si>
  <si>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</si>
  <si>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</si>
  <si>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</si>
  <si>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</si>
  <si>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</si>
  <si>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</si>
  <si>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</si>
  <si>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</si>
  <si>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</si>
  <si>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</si>
  <si>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</si>
  <si>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</si>
  <si>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</si>
  <si>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</si>
  <si>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</si>
  <si>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</si>
  <si>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</si>
  <si>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</si>
  <si>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</si>
  <si>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</si>
  <si>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</si>
  <si>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</si>
  <si>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</si>
  <si>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</si>
  <si>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</si>
  <si>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</si>
  <si>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</si>
  <si>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</si>
  <si>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</si>
  <si>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</si>
  <si>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</si>
  <si>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</si>
  <si>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</si>
  <si>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</si>
  <si>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</si>
  <si>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</si>
  <si>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</si>
  <si>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</si>
  <si>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</si>
  <si>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</si>
  <si>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</si>
  <si>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</si>
  <si>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</si>
  <si>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</si>
  <si>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</si>
  <si>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</si>
  <si>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</si>
  <si>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</si>
  <si>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</si>
  <si>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</si>
  <si>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</si>
  <si>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</si>
  <si>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</si>
  <si>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</si>
  <si>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</si>
  <si>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</si>
  <si>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</si>
  <si>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</si>
  <si>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</si>
  <si>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</si>
  <si>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</si>
  <si>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</si>
  <si>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</si>
  <si>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</si>
  <si>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</si>
  <si>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</si>
  <si>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</si>
  <si>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</si>
  <si>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</si>
  <si>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</si>
  <si>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</si>
  <si>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</si>
  <si>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</si>
  <si>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</si>
  <si>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</si>
  <si>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</si>
  <si>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</si>
  <si>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</si>
  <si>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</si>
  <si>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</si>
  <si>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</si>
  <si>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</si>
  <si>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</si>
  <si>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</si>
  <si>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</si>
  <si>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</si>
  <si>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</si>
  <si>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</si>
  <si>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</si>
  <si>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</si>
  <si>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</si>
  <si>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</si>
  <si>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</si>
  <si>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</si>
  <si>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</si>
  <si>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</si>
  <si>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</si>
  <si>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</si>
  <si>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</si>
  <si>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</si>
  <si>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</si>
  <si>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</si>
  <si>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</si>
  <si>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</si>
  <si>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</si>
  <si>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</si>
  <si>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</si>
  <si>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</si>
  <si>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</si>
  <si>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</si>
  <si>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</si>
  <si>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</si>
  <si>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</si>
  <si>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</si>
  <si>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</si>
  <si>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</si>
  <si>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</si>
  <si>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</si>
  <si>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</si>
  <si>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</si>
  <si>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</si>
  <si>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</si>
  <si>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</si>
  <si>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</si>
  <si>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</si>
  <si>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</si>
  <si>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</si>
  <si>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</si>
  <si>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</si>
  <si>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</si>
  <si>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</si>
  <si>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</si>
  <si>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</si>
  <si>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</si>
  <si>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</si>
  <si>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</si>
  <si>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</si>
  <si>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</si>
  <si>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</si>
  <si>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</si>
  <si>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</si>
  <si>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</si>
  <si>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</si>
  <si>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</si>
  <si>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</si>
  <si>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</si>
  <si>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</si>
  <si>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</si>
  <si>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</si>
  <si>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</si>
  <si>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</si>
  <si>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</si>
  <si>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</si>
  <si>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</si>
  <si>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</si>
  <si>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</si>
  <si>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</si>
  <si>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</si>
  <si>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</si>
  <si>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</si>
  <si>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</si>
  <si>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</si>
  <si>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</si>
  <si>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</si>
  <si>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</si>
  <si>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</si>
  <si>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</si>
  <si>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</si>
  <si>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</si>
  <si>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</si>
  <si>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</si>
  <si>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</si>
  <si>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</si>
  <si>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</si>
  <si>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</si>
  <si>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</si>
  <si>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</si>
  <si>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</si>
  <si>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</si>
  <si>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</si>
  <si>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</si>
  <si>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</si>
  <si>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</si>
  <si>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</si>
  <si>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</si>
  <si>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</si>
  <si>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</si>
  <si>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</si>
  <si>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</si>
  <si>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</si>
  <si>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</si>
  <si>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</si>
  <si>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</si>
  <si>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</si>
  <si>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</si>
  <si>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</si>
  <si>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</si>
  <si>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</si>
  <si>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</si>
  <si>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</si>
  <si>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</si>
  <si>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</si>
  <si>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</si>
  <si>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</si>
  <si>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</si>
  <si>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</si>
  <si>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</si>
  <si>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</si>
  <si>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</si>
  <si>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</si>
  <si>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</si>
  <si>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</si>
  <si>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</si>
  <si>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</si>
  <si>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</si>
  <si>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</si>
  <si>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</si>
  <si>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</si>
  <si>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</si>
  <si>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</si>
  <si>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</si>
  <si>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</si>
  <si>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</si>
  <si>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</si>
  <si>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</si>
  <si>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</si>
  <si>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</si>
  <si>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</si>
  <si>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</si>
  <si>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</si>
  <si>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</si>
  <si>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</si>
  <si>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</si>
  <si>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</si>
  <si>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</si>
  <si>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</si>
  <si>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</si>
  <si>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</si>
  <si>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</si>
  <si>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</si>
  <si>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</si>
  <si>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</si>
  <si>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</si>
  <si>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</si>
  <si>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</si>
  <si>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</si>
  <si>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</si>
  <si>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</si>
  <si>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</si>
  <si>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</si>
  <si>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</si>
  <si>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</si>
  <si>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</si>
  <si>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</si>
  <si>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</si>
  <si>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</si>
  <si>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</si>
  <si>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</si>
  <si>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</si>
  <si>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</si>
  <si>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</si>
  <si>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</si>
  <si>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</si>
  <si>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</si>
  <si>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</si>
  <si>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</si>
  <si>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</si>
  <si>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</si>
  <si>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</si>
  <si>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</si>
  <si>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</si>
  <si>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</si>
  <si>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</si>
  <si>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</si>
  <si>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</si>
  <si>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</si>
  <si>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</si>
  <si>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</si>
  <si>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</si>
  <si>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</si>
  <si>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</si>
  <si>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</si>
  <si>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</si>
  <si>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</si>
  <si>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</si>
  <si>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</si>
  <si>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</si>
  <si>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</si>
  <si>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</si>
  <si>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</si>
  <si>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</si>
  <si>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</si>
  <si>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</si>
  <si>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</si>
  <si>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</si>
  <si>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</si>
  <si>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</si>
  <si>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</si>
  <si>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</si>
  <si>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</si>
  <si>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</si>
  <si>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</si>
  <si>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</si>
  <si>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</si>
  <si>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</si>
  <si>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</si>
  <si>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</si>
  <si>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</si>
  <si>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</si>
  <si>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</si>
  <si>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</si>
  <si>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</si>
  <si>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</si>
  <si>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</si>
  <si>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</si>
  <si>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</si>
  <si>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</si>
  <si>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</si>
  <si>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</si>
  <si>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</si>
  <si>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</si>
  <si>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</si>
  <si>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</si>
  <si>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</si>
  <si>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</si>
  <si>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</si>
  <si>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</si>
  <si>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</si>
  <si>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</si>
  <si>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</si>
  <si>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</si>
  <si>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</si>
  <si>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</si>
  <si>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</si>
  <si>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</si>
  <si>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</si>
  <si>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</si>
  <si>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</si>
  <si>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</si>
  <si>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</si>
  <si>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</si>
  <si>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</si>
  <si>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</si>
  <si>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</si>
  <si>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</si>
  <si>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</si>
  <si>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</si>
  <si>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</si>
  <si>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</si>
  <si>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</si>
  <si>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</si>
  <si>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</si>
  <si>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</si>
  <si>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</si>
  <si>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</si>
  <si>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</si>
  <si>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</si>
  <si>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</si>
  <si>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</si>
  <si>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</si>
  <si>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</si>
  <si>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</si>
  <si>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</si>
  <si>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</si>
  <si>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</si>
  <si>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</si>
  <si>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</si>
  <si>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</si>
  <si>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</si>
  <si>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</si>
  <si>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</si>
  <si>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</si>
  <si>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</si>
  <si>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</si>
  <si>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</si>
  <si>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</si>
  <si>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</si>
  <si>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</si>
  <si>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</si>
  <si>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</si>
  <si>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</si>
  <si>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</si>
  <si>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</si>
  <si>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</si>
  <si>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</si>
  <si>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</si>
  <si>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</si>
  <si>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</si>
  <si>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</si>
  <si>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</si>
  <si>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</si>
  <si>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</si>
  <si>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</si>
  <si>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</si>
  <si>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</si>
  <si>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</si>
  <si>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</si>
  <si>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</si>
  <si>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</si>
  <si>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</si>
  <si>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</si>
  <si>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</si>
  <si>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</si>
  <si>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</si>
  <si>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</si>
  <si>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</si>
  <si>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</si>
  <si>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</si>
  <si>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</si>
  <si>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</si>
  <si>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</si>
  <si>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</si>
  <si>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</si>
  <si>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</si>
  <si>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</si>
  <si>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</si>
  <si>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</si>
  <si>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</si>
  <si>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</si>
  <si>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</si>
  <si>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</si>
  <si>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</si>
  <si>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</si>
  <si>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</si>
  <si>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</si>
  <si>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</si>
  <si>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</si>
  <si>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</si>
  <si>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</si>
  <si>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</si>
  <si>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</si>
  <si>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</si>
  <si>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</si>
  <si>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</si>
  <si>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</si>
  <si>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</si>
  <si>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</si>
  <si>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</si>
  <si>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</si>
  <si>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</si>
  <si>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</si>
  <si>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</si>
  <si>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</si>
  <si>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</si>
  <si>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</si>
  <si>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</si>
  <si>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</si>
  <si>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</si>
  <si>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</si>
  <si>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</si>
  <si>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</si>
  <si>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</si>
  <si>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</si>
  <si>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</si>
  <si>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</si>
  <si>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</si>
  <si>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</si>
  <si>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</si>
  <si>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</si>
  <si>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</si>
  <si>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</si>
  <si>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</si>
  <si>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</si>
  <si>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</si>
  <si>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</si>
  <si>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</si>
  <si>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</si>
  <si>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</si>
  <si>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</si>
  <si>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</si>
  <si>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</si>
  <si>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</si>
  <si>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</si>
  <si>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</si>
  <si>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</si>
  <si>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</si>
  <si>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</si>
  <si>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</si>
  <si>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</si>
  <si>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</si>
  <si>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</si>
  <si>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</si>
  <si>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</si>
  <si>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</si>
  <si>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</si>
  <si>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</si>
  <si>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</si>
  <si>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</si>
  <si>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</si>
  <si>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</si>
  <si>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</si>
  <si>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</si>
  <si>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</si>
  <si>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</si>
  <si>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</si>
  <si>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</si>
  <si>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</si>
  <si>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</si>
  <si>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</si>
  <si>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</si>
  <si>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</si>
  <si>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</si>
  <si>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</si>
  <si>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</si>
  <si>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</si>
  <si>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</si>
  <si>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</si>
  <si>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</si>
  <si>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</si>
  <si>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</si>
  <si>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</si>
  <si>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</si>
  <si>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</si>
  <si>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</si>
  <si>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</si>
  <si>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</si>
  <si>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</si>
  <si>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</si>
  <si>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</si>
  <si>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</si>
  <si>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</si>
  <si>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</si>
  <si>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</si>
  <si>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</si>
  <si>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</si>
  <si>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</si>
  <si>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</si>
  <si>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</si>
  <si>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</si>
  <si>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</si>
  <si>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</si>
  <si>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</si>
  <si>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</si>
  <si>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</si>
  <si>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</si>
  <si>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</si>
  <si>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</si>
  <si>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</si>
  <si>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</si>
  <si>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</si>
  <si>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</si>
  <si>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</si>
  <si>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</si>
  <si>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</si>
  <si>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</si>
  <si>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</si>
  <si>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</si>
  <si>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</si>
  <si>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</si>
  <si>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</si>
  <si>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</si>
  <si>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</si>
  <si>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</si>
  <si>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</si>
  <si>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</si>
  <si>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</si>
  <si>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</si>
  <si>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</si>
  <si>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</si>
  <si>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</si>
  <si>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</si>
  <si>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</si>
  <si>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</si>
  <si>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</si>
  <si>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</si>
  <si>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</si>
  <si>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</si>
  <si>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</si>
  <si>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</si>
  <si>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</si>
  <si>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</si>
  <si>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</si>
  <si>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</si>
  <si>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</si>
  <si>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</si>
  <si>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</si>
  <si>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</si>
  <si>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</si>
  <si>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</si>
  <si>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</si>
  <si>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</si>
  <si>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</si>
  <si>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</si>
  <si>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</si>
  <si>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</si>
  <si>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</si>
  <si>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</si>
  <si>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</si>
  <si>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</si>
  <si>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</si>
  <si>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</si>
  <si>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</si>
  <si>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</si>
  <si>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</si>
  <si>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</si>
  <si>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</si>
  <si>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</si>
  <si>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</si>
  <si>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</si>
  <si>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</si>
  <si>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</si>
  <si>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</si>
  <si>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</si>
  <si>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</si>
  <si>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</si>
  <si>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</si>
  <si>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</si>
  <si>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</si>
  <si>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</si>
  <si>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</si>
  <si>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</si>
  <si>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</si>
  <si>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</si>
  <si>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</si>
  <si>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</si>
  <si>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</si>
  <si>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</si>
  <si>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</si>
  <si>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</si>
  <si>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</si>
  <si>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</si>
  <si>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</si>
  <si>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</si>
  <si>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</si>
  <si>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</si>
  <si>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</si>
  <si>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</si>
  <si>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</si>
  <si>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</si>
  <si>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</si>
  <si>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</si>
  <si>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</si>
  <si>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</si>
  <si>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</si>
  <si>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</si>
  <si>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</si>
  <si>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</si>
  <si>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</si>
  <si>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</si>
  <si>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</si>
  <si>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</si>
  <si>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</si>
  <si>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</si>
  <si>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</si>
  <si>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</si>
  <si>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</si>
  <si>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</si>
  <si>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</si>
  <si>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</si>
  <si>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</si>
  <si>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</si>
  <si>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</si>
  <si>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</si>
  <si>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</si>
  <si>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</si>
  <si>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</si>
  <si>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</si>
  <si>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</si>
  <si>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</si>
  <si>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</si>
  <si>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</si>
  <si>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</si>
  <si>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</si>
  <si>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</si>
  <si>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</si>
  <si>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</si>
  <si>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</si>
  <si>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</si>
  <si>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</si>
  <si>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</si>
  <si>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</si>
  <si>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</si>
  <si>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</si>
  <si>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</si>
  <si>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</si>
  <si>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</si>
  <si>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</si>
  <si>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</si>
  <si>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</si>
  <si>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</si>
  <si>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</si>
  <si>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</si>
  <si>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</si>
  <si>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</si>
  <si>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</si>
  <si>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</si>
  <si>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</si>
  <si>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</si>
  <si>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</si>
  <si>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</si>
  <si>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</si>
  <si>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</si>
  <si>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</si>
  <si>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</si>
  <si>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</si>
  <si>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</si>
  <si>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</si>
  <si>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</si>
  <si>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</si>
  <si>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</si>
  <si>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</si>
  <si>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</si>
  <si>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</si>
  <si>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</si>
  <si>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</si>
  <si>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</si>
  <si>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</si>
  <si>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</si>
  <si>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</si>
  <si>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</si>
  <si>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</si>
  <si>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</si>
  <si>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</si>
  <si>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</si>
  <si>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</si>
  <si>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</si>
  <si>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</si>
  <si>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</si>
  <si>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</si>
  <si>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</si>
  <si>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</si>
  <si>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</si>
  <si>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</si>
  <si>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</si>
  <si>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</si>
  <si>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</si>
  <si>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</si>
  <si>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</si>
  <si>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</si>
  <si>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</si>
  <si>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</si>
  <si>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</si>
  <si>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</si>
  <si>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</si>
  <si>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</si>
  <si>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</si>
  <si>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</si>
  <si>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</si>
  <si>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</si>
  <si>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</si>
  <si>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</si>
  <si>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</si>
  <si>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</si>
  <si>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</si>
  <si>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</si>
  <si>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</si>
  <si>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</si>
  <si>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</si>
  <si>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</si>
  <si>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</si>
  <si>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</si>
  <si>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</si>
  <si>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</si>
  <si>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</si>
  <si>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</si>
  <si>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</si>
  <si>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</si>
  <si>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</si>
  <si>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</si>
  <si>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</si>
  <si>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</si>
  <si>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</si>
  <si>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</si>
  <si>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</si>
  <si>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</si>
  <si>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</si>
  <si>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</si>
  <si>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</si>
  <si>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</si>
  <si>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</si>
  <si>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</si>
  <si>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</si>
  <si>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</si>
  <si>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</si>
  <si>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</si>
  <si>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</si>
  <si>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</si>
  <si>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</si>
  <si>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</si>
  <si>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</si>
  <si>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</si>
  <si>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</si>
  <si>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</si>
  <si>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</si>
  <si>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</si>
  <si>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</si>
  <si>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</si>
  <si>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</si>
  <si>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</si>
  <si>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</si>
  <si>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</si>
  <si>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</si>
  <si>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</si>
  <si>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</si>
  <si>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</si>
  <si>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</si>
  <si>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</si>
  <si>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</si>
  <si>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</si>
  <si>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</si>
  <si>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</si>
  <si>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</si>
  <si>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</si>
  <si>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</si>
  <si>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</si>
  <si>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</si>
  <si>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</si>
  <si>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</si>
  <si>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</si>
  <si>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</si>
  <si>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</si>
  <si>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</si>
  <si>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</si>
  <si>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</si>
  <si>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</si>
  <si>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</si>
  <si>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</si>
  <si>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</si>
  <si>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</si>
  <si>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</si>
  <si>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</si>
  <si>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</si>
  <si>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</si>
  <si>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</si>
  <si>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</si>
  <si>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</si>
  <si>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</si>
  <si>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</si>
  <si>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</si>
  <si>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</si>
  <si>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</si>
  <si>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</si>
  <si>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</si>
  <si>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</si>
  <si>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</si>
  <si>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</si>
  <si>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</si>
  <si>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</si>
  <si>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</si>
  <si>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</si>
  <si>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</si>
  <si>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</si>
  <si>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</si>
  <si>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</si>
  <si>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</si>
  <si>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</si>
  <si>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</si>
  <si>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</si>
  <si>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</si>
  <si>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</si>
  <si>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</si>
  <si>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</si>
  <si>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</si>
  <si>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</si>
  <si>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</si>
  <si>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</si>
  <si>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</si>
  <si>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</si>
  <si>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</si>
  <si>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</si>
  <si>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</si>
  <si>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</si>
  <si>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</si>
  <si>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</si>
  <si>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</si>
  <si>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</si>
  <si>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</si>
  <si>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</si>
  <si>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</si>
  <si>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</si>
  <si>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</si>
  <si>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</si>
  <si>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</si>
  <si>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</si>
  <si>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</si>
  <si>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</si>
  <si>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</si>
  <si>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</si>
  <si>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</si>
  <si>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</si>
  <si>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</si>
  <si>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</si>
  <si>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</si>
  <si>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</si>
  <si>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</si>
  <si>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</si>
  <si>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</si>
  <si>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</si>
  <si>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</si>
  <si>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</si>
  <si>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</si>
  <si>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</si>
  <si>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</si>
  <si>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</si>
  <si>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</si>
  <si>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</si>
  <si>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</si>
  <si>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</si>
  <si>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</si>
  <si>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</si>
  <si>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</si>
  <si>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</si>
  <si>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</si>
  <si>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</si>
  <si>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</si>
  <si>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</si>
  <si>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</si>
  <si>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</si>
  <si>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</si>
  <si>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</si>
  <si>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</si>
  <si>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</si>
  <si>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</si>
  <si>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</si>
  <si>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</si>
  <si>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</si>
  <si>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</si>
  <si>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</si>
  <si>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</si>
  <si>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</si>
  <si>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</si>
  <si>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</si>
  <si>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</si>
  <si>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</si>
  <si>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</si>
  <si>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</si>
  <si>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</si>
  <si>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</si>
  <si>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</si>
  <si>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</si>
  <si>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</si>
  <si>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</si>
  <si>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</si>
  <si>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</si>
  <si>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</si>
  <si>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</si>
  <si>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</si>
  <si>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</si>
  <si>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</si>
  <si>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</si>
  <si>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</si>
  <si>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</si>
  <si>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</si>
  <si>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</si>
  <si>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</si>
  <si>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</si>
  <si>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</si>
  <si>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</si>
  <si>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</si>
  <si>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</si>
  <si>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</si>
  <si>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</si>
  <si>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</si>
  <si>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</si>
  <si>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</si>
  <si>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</si>
  <si>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</si>
  <si>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</si>
  <si>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</si>
  <si>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</si>
  <si>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</si>
  <si>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</si>
  <si>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</si>
  <si>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</si>
  <si>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</si>
  <si>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</si>
  <si>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</si>
  <si>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</si>
  <si>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</si>
  <si>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</si>
  <si>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</si>
  <si>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</si>
  <si>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</si>
  <si>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</si>
  <si>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</si>
  <si>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</si>
  <si>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</si>
  <si>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</si>
  <si>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</si>
  <si>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</si>
  <si>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</si>
  <si>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</si>
  <si>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</si>
  <si>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</si>
  <si>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</si>
  <si>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</si>
  <si>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</si>
  <si>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</si>
  <si>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</si>
  <si>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</si>
  <si>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</si>
  <si>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</si>
  <si>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</si>
  <si>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</si>
  <si>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</si>
  <si>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</si>
  <si>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</si>
  <si>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</si>
  <si>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</si>
  <si>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</si>
  <si>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</si>
  <si>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</si>
  <si>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</si>
  <si>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</si>
  <si>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</si>
  <si>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</si>
  <si>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</si>
  <si>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</si>
  <si>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</si>
  <si>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</si>
  <si>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</si>
  <si>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</si>
  <si>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</si>
  <si>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</si>
  <si>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</si>
  <si>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</si>
  <si>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</si>
  <si>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</si>
  <si>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</si>
  <si>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</si>
  <si>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</si>
  <si>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</si>
  <si>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</si>
  <si>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</si>
  <si>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</si>
  <si>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</si>
  <si>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</si>
  <si>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</si>
  <si>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</si>
  <si>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</si>
  <si>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</si>
  <si>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</si>
  <si>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</si>
  <si>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</si>
  <si>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</si>
  <si>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</si>
  <si>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</si>
  <si>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</si>
  <si>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</si>
  <si>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</si>
  <si>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</si>
  <si>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</si>
  <si>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</si>
  <si>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</si>
  <si>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</si>
  <si>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</si>
  <si>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</si>
  <si>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</si>
  <si>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</si>
  <si>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</si>
  <si>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</si>
  <si>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</si>
  <si>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</si>
  <si>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</si>
  <si>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</si>
  <si>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</si>
  <si>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</si>
  <si>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</si>
  <si>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</si>
  <si>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</si>
  <si>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</si>
  <si>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</si>
  <si>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</si>
  <si>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</si>
  <si>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</si>
  <si>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</si>
  <si>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</si>
  <si>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</si>
  <si>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</si>
  <si>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</si>
  <si>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</si>
  <si>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</si>
  <si>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</si>
  <si>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</si>
  <si>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</si>
  <si>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</si>
  <si>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</si>
  <si>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</si>
  <si>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</si>
  <si>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</si>
  <si>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</si>
  <si>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</si>
  <si>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</si>
  <si>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</si>
  <si>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</si>
  <si>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</si>
  <si>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</si>
  <si>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</si>
  <si>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</si>
  <si>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</si>
  <si>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</si>
  <si>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</si>
  <si>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</si>
  <si>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</si>
  <si>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</si>
  <si>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</si>
  <si>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</si>
  <si>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</si>
  <si>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</si>
  <si>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</si>
  <si>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</si>
  <si>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</si>
  <si>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</si>
  <si>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</si>
  <si>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</si>
  <si>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</si>
  <si>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</si>
  <si>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</si>
  <si>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</si>
  <si>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</si>
  <si>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</si>
  <si>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</si>
  <si>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</si>
  <si>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</si>
  <si>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</si>
  <si>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</si>
  <si>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</si>
  <si>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</si>
  <si>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</si>
  <si>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</si>
  <si>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</si>
  <si>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</si>
  <si>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</si>
  <si>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</si>
  <si>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</si>
  <si>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</si>
  <si>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</si>
  <si>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</si>
  <si>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</si>
  <si>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</si>
  <si>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</si>
  <si>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</si>
  <si>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</si>
  <si>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</si>
  <si>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</si>
  <si>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</si>
  <si>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</si>
  <si>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</si>
  <si>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</si>
  <si>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</si>
  <si>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</si>
  <si>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</si>
  <si>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</si>
  <si>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</si>
  <si>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</si>
  <si>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</si>
  <si>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</si>
  <si>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</si>
  <si>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</si>
  <si>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</si>
  <si>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</si>
  <si>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</si>
  <si>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</si>
  <si>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</si>
  <si>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</si>
  <si>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</si>
  <si>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</si>
  <si>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</si>
  <si>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</si>
  <si>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</si>
  <si>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</si>
  <si>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</si>
  <si>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</si>
  <si>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</si>
  <si>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</si>
  <si>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</si>
  <si>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</si>
  <si>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</si>
  <si>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</si>
  <si>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</si>
  <si>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</si>
  <si>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</si>
  <si>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</si>
  <si>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</si>
  <si>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</si>
  <si>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</si>
  <si>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</si>
  <si>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</si>
  <si>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</si>
  <si>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</si>
  <si>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</si>
  <si>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</si>
  <si>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</si>
  <si>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</si>
  <si>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</si>
  <si>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</si>
  <si>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</si>
  <si>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</si>
  <si>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</si>
  <si>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</si>
  <si>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</si>
  <si>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</si>
  <si>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</si>
  <si>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</si>
  <si>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</si>
  <si>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</si>
  <si>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</si>
  <si>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</si>
  <si>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</si>
  <si>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</si>
  <si>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</si>
  <si>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</si>
  <si>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</si>
  <si>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</si>
  <si>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</si>
  <si>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</si>
  <si>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</si>
  <si>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</si>
  <si>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</si>
  <si>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</si>
  <si>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</si>
  <si>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</si>
  <si>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</si>
  <si>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</si>
  <si>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</si>
  <si>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</si>
  <si>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</si>
  <si>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</si>
  <si>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</si>
  <si>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</si>
  <si>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</si>
  <si>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</si>
  <si>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</si>
  <si>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</si>
  <si>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</si>
  <si>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</si>
  <si>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</si>
  <si>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</si>
  <si>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</si>
  <si>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</si>
  <si>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</si>
  <si>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</si>
  <si>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</si>
  <si>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</si>
  <si>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</si>
  <si>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</si>
  <si>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</si>
  <si>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</si>
  <si>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</si>
  <si>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</si>
  <si>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</si>
  <si>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</si>
  <si>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</si>
  <si>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</si>
  <si>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</si>
  <si>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</si>
  <si>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</si>
  <si>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</si>
  <si>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</si>
  <si>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</si>
  <si>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</si>
  <si>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</si>
  <si>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</si>
  <si>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</si>
  <si>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</si>
  <si>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</si>
  <si>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</si>
  <si>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</si>
  <si>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</si>
  <si>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</si>
  <si>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</si>
  <si>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</si>
  <si>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</si>
  <si>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</si>
  <si>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</si>
  <si>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</si>
  <si>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</si>
  <si>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</si>
  <si>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</si>
  <si>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</si>
  <si>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</si>
  <si>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</si>
  <si>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</si>
  <si>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</si>
  <si>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</si>
  <si>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</si>
  <si>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</si>
  <si>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</si>
  <si>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</si>
  <si>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</si>
  <si>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</si>
  <si>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</si>
  <si>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</si>
  <si>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</si>
  <si>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</si>
  <si>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</si>
  <si>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</si>
  <si>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</si>
  <si>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</si>
  <si>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</si>
  <si>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</si>
  <si>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</si>
  <si>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</si>
  <si>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</si>
  <si>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</si>
  <si>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</si>
  <si>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</si>
  <si>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</si>
  <si>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</si>
  <si>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</si>
  <si>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</si>
  <si>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</si>
  <si>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</si>
  <si>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</si>
  <si>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</si>
  <si>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</si>
  <si>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</si>
  <si>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</si>
  <si>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</si>
  <si>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</si>
  <si>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</si>
  <si>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</si>
  <si>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</si>
  <si>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</si>
  <si>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</si>
  <si>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</si>
  <si>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</si>
  <si>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</si>
  <si>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</si>
  <si>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</si>
  <si>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</si>
  <si>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</si>
  <si>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</si>
  <si>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</si>
  <si>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</si>
  <si>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</si>
  <si>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</si>
  <si>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</si>
  <si>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</si>
  <si>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</si>
  <si>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</si>
  <si>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</si>
  <si>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</si>
  <si>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</si>
  <si>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</si>
  <si>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</si>
  <si>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</si>
  <si>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</si>
  <si>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</si>
  <si>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</si>
  <si>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</si>
  <si>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</si>
  <si>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</si>
  <si>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</si>
  <si>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</si>
  <si>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</si>
  <si>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</si>
  <si>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</si>
  <si>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</si>
  <si>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</si>
  <si>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</si>
  <si>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</si>
  <si>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</si>
  <si>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</si>
  <si>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</si>
  <si>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</si>
  <si>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</si>
  <si>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</si>
  <si>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</si>
  <si>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</si>
  <si>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</si>
  <si>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</si>
  <si>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</si>
  <si>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</si>
  <si>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</si>
  <si>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</si>
  <si>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</si>
  <si>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</si>
  <si>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</si>
  <si>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</si>
  <si>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</si>
  <si>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</si>
  <si>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</si>
  <si>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</si>
  <si>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</si>
  <si>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</si>
  <si>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</si>
  <si>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</si>
  <si>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</si>
  <si>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</si>
  <si>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</si>
  <si>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</si>
  <si>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</si>
  <si>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</si>
  <si>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</si>
  <si>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</si>
  <si>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</si>
  <si>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</si>
  <si>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</si>
  <si>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</si>
  <si>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</si>
  <si>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</si>
  <si>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</si>
  <si>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</si>
  <si>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</si>
  <si>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</si>
  <si>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</si>
  <si>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</si>
  <si>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</si>
  <si>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</si>
  <si>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</si>
  <si>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</si>
  <si>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</si>
  <si>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</si>
  <si>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</si>
  <si>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</si>
  <si>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</si>
  <si>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</si>
  <si>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</si>
  <si>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</si>
  <si>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</si>
  <si>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</si>
  <si>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</si>
  <si>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</si>
  <si>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</si>
  <si>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</si>
  <si>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</si>
  <si>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</si>
  <si>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</si>
  <si>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</si>
  <si>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</si>
  <si>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</si>
  <si>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</si>
  <si>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</si>
  <si>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</si>
  <si>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</si>
  <si>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</si>
  <si>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</si>
  <si>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</si>
  <si>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</si>
  <si>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</si>
  <si>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</si>
  <si>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</si>
  <si>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</si>
  <si>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</si>
  <si>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</si>
  <si>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</si>
  <si>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</si>
  <si>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</si>
  <si>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</si>
  <si>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</si>
  <si>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</si>
  <si>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</si>
  <si>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</si>
  <si>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</si>
  <si>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</si>
  <si>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</si>
  <si>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</si>
  <si>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</si>
  <si>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</si>
  <si>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</si>
  <si>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</si>
  <si>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</si>
  <si>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</si>
  <si>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</si>
  <si>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</si>
  <si>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</si>
  <si>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</si>
  <si>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</si>
  <si>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</si>
  <si>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</si>
  <si>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</si>
  <si>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</si>
  <si>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</si>
  <si>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</si>
  <si>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</si>
  <si>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</si>
  <si>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</si>
  <si>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</si>
  <si>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</si>
  <si>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</si>
  <si>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</si>
  <si>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</si>
  <si>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</si>
  <si>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</si>
  <si>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</si>
  <si>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</si>
  <si>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</si>
  <si>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</si>
  <si>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</si>
  <si>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</si>
  <si>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</si>
  <si>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</si>
  <si>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</si>
  <si>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</si>
  <si>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</si>
  <si>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</si>
  <si>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</si>
  <si>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</si>
  <si>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</si>
  <si>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</si>
  <si>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</si>
  <si>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</si>
  <si>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</si>
  <si>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</si>
  <si>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</si>
  <si>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</si>
  <si>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</si>
  <si>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</si>
  <si>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</si>
  <si>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</si>
  <si>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</si>
  <si>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</si>
  <si>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</si>
  <si>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</si>
  <si>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</si>
  <si>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</si>
  <si>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</si>
  <si>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</si>
  <si>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</si>
  <si>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</si>
  <si>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</si>
  <si>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</si>
  <si>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</si>
  <si>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</si>
  <si>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</si>
  <si>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</si>
  <si>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</si>
  <si>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</si>
  <si>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</si>
  <si>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</si>
  <si>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</si>
  <si>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</si>
  <si>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</si>
  <si>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</si>
  <si>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</si>
  <si>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</si>
  <si>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</si>
  <si>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</si>
  <si>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</si>
  <si>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</si>
  <si>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</si>
  <si>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</si>
  <si>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</si>
  <si>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</si>
  <si>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</si>
  <si>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</si>
  <si>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</si>
  <si>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</si>
  <si>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</si>
  <si>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</si>
  <si>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</si>
  <si>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</si>
  <si>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</si>
  <si>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</si>
  <si>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</si>
  <si>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</si>
  <si>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</si>
  <si>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</si>
  <si>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</si>
  <si>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</si>
  <si>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</si>
  <si>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</si>
  <si>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</si>
  <si>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</si>
  <si>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</si>
  <si>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</si>
  <si>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</si>
  <si>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</si>
  <si>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</si>
  <si>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</si>
  <si>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</si>
  <si>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</si>
  <si>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</si>
  <si>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</si>
  <si>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</si>
  <si>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</si>
  <si>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</si>
  <si>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</si>
  <si>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</si>
  <si>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</si>
  <si>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</si>
  <si>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</si>
  <si>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</si>
  <si>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</si>
  <si>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</si>
  <si>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</si>
  <si>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</si>
  <si>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</si>
  <si>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</si>
  <si>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</si>
  <si>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</si>
  <si>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</si>
  <si>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</si>
  <si>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</si>
  <si>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</si>
  <si>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</si>
  <si>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</si>
  <si>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</si>
  <si>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</si>
  <si>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</si>
  <si>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</si>
  <si>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</si>
  <si>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</si>
  <si>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</si>
  <si>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</si>
  <si>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</si>
  <si>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</si>
  <si>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</si>
  <si>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</si>
  <si>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</si>
  <si>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</si>
  <si>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</si>
  <si>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</si>
  <si>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</si>
  <si>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</si>
  <si>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</si>
  <si>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</si>
  <si>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</si>
  <si>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</si>
  <si>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</si>
  <si>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</si>
  <si>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</si>
  <si>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</si>
  <si>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</si>
  <si>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</si>
  <si>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</si>
  <si>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</si>
  <si>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</si>
  <si>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</si>
  <si>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</si>
  <si>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</si>
  <si>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</si>
  <si>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</si>
  <si>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</si>
  <si>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</si>
  <si>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</si>
  <si>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</si>
  <si>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</si>
  <si>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</si>
  <si>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</si>
  <si>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</si>
  <si>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</si>
  <si>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</si>
  <si>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</si>
  <si>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</si>
  <si>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</si>
  <si>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</si>
  <si>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</si>
  <si>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</si>
  <si>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</si>
  <si>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</si>
  <si>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</si>
  <si>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</si>
  <si>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</si>
  <si>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</si>
  <si>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</si>
  <si>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</si>
  <si>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</si>
  <si>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</si>
  <si>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</si>
  <si>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</si>
  <si>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</si>
  <si>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</si>
  <si>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</si>
  <si>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</si>
  <si>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</si>
  <si>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</si>
  <si>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</si>
  <si>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</si>
  <si>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</si>
  <si>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</si>
  <si>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</si>
  <si>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</si>
  <si>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</si>
  <si>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</si>
  <si>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</si>
  <si>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</si>
  <si>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</si>
  <si>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</si>
  <si>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</si>
  <si>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</si>
  <si>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</si>
  <si>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</si>
  <si>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</si>
  <si>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</si>
  <si>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</si>
  <si>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</si>
  <si>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</si>
  <si>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</si>
  <si>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</si>
  <si>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</si>
  <si>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</si>
  <si>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</si>
  <si>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</si>
  <si>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</si>
  <si>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</si>
  <si>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</si>
  <si>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</si>
  <si>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</si>
  <si>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</si>
  <si>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</si>
  <si>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</si>
  <si>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</si>
  <si>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</si>
  <si>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</si>
  <si>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</si>
  <si>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</si>
  <si>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</si>
  <si>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</si>
  <si>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</si>
  <si>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</si>
  <si>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</si>
  <si>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</si>
  <si>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</si>
  <si>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</si>
  <si>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</si>
  <si>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</si>
  <si>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</si>
  <si>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</si>
  <si>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</si>
  <si>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</si>
  <si>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</si>
  <si>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</si>
  <si>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</si>
  <si>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</si>
  <si>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</si>
  <si>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</si>
  <si>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</si>
  <si>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</si>
  <si>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</si>
  <si>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</si>
  <si>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</si>
  <si>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</si>
  <si>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</si>
  <si>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</si>
  <si>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</si>
  <si>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</si>
  <si>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</si>
  <si>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</si>
  <si>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</si>
  <si>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</si>
  <si>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</si>
  <si>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</si>
  <si>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</si>
  <si>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</si>
  <si>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</si>
  <si>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</si>
  <si>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</si>
  <si>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</si>
  <si>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</si>
  <si>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</si>
  <si>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</si>
  <si>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</si>
  <si>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</si>
  <si>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</si>
  <si>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</si>
  <si>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</si>
  <si>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</si>
  <si>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</si>
  <si>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</si>
  <si>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</si>
  <si>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</si>
  <si>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</si>
  <si>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</si>
  <si>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</si>
  <si>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</si>
  <si>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</si>
  <si>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</si>
  <si>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</si>
  <si>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</si>
  <si>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</si>
  <si>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</si>
  <si>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</si>
  <si>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</si>
  <si>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</si>
  <si>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</si>
  <si>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</si>
  <si>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</si>
  <si>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</si>
  <si>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</si>
  <si>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</si>
  <si>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</si>
  <si>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</si>
  <si>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</si>
  <si>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</si>
  <si>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</si>
  <si>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</si>
  <si>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</si>
  <si>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</si>
  <si>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</si>
  <si>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</si>
  <si>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</si>
  <si>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</si>
  <si>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</si>
  <si>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</si>
  <si>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</si>
  <si>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</si>
  <si>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</si>
  <si>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</si>
  <si>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</si>
  <si>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</si>
  <si>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</si>
  <si>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</si>
  <si>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</si>
  <si>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</si>
  <si>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</si>
  <si>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</si>
  <si>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</si>
  <si>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</si>
  <si>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</si>
  <si>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</si>
  <si>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</si>
  <si>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</si>
  <si>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</si>
  <si>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</si>
  <si>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</si>
  <si>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</si>
  <si>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</si>
  <si>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</si>
  <si>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</si>
  <si>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</si>
  <si>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</si>
  <si>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</si>
  <si>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</si>
  <si>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</si>
  <si>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</si>
  <si>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</si>
  <si>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</si>
  <si>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</si>
  <si>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</si>
  <si>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</si>
  <si>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</si>
  <si>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</si>
  <si>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</si>
  <si>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</si>
  <si>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</si>
  <si>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</si>
  <si>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</si>
  <si>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</si>
  <si>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</si>
  <si>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</si>
  <si>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</si>
  <si>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</si>
  <si>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</si>
  <si>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</si>
  <si>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</si>
  <si>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</si>
  <si>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</si>
  <si>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</si>
  <si>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</si>
  <si>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</si>
  <si>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</si>
  <si>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</si>
  <si>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</si>
  <si>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</si>
  <si>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</si>
  <si>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</si>
  <si>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</si>
  <si>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</si>
  <si>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</si>
  <si>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</si>
  <si>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</si>
  <si>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</si>
  <si>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</si>
  <si>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</si>
  <si>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</si>
  <si>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</si>
  <si>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</si>
  <si>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</si>
  <si>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</si>
  <si>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</si>
  <si>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</si>
  <si>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</si>
  <si>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</si>
  <si>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</si>
  <si>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</si>
  <si>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</si>
  <si>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</si>
  <si>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</si>
  <si>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</si>
  <si>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</si>
  <si>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</si>
  <si>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</si>
  <si>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</si>
  <si>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</si>
  <si>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</si>
  <si>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</si>
  <si>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</si>
  <si>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</si>
  <si>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</si>
  <si>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</si>
  <si>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</si>
  <si>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</si>
  <si>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</si>
  <si>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</si>
  <si>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</si>
  <si>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</si>
  <si>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</si>
  <si>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</si>
  <si>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</si>
  <si>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</si>
  <si>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</si>
  <si>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</si>
  <si>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</si>
  <si>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</si>
  <si>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</si>
  <si>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</si>
  <si>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</si>
  <si>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</si>
  <si>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</si>
  <si>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</si>
  <si>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</si>
  <si>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</si>
  <si>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</si>
  <si>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</si>
  <si>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</si>
  <si>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</si>
  <si>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</si>
  <si>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</si>
  <si>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</si>
  <si>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</si>
  <si>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</si>
  <si>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</si>
  <si>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</si>
  <si>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</si>
  <si>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</si>
  <si>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</si>
  <si>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</si>
  <si>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</si>
  <si>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</si>
  <si>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</si>
  <si>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</si>
  <si>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</si>
  <si>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</si>
  <si>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</si>
  <si>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</si>
  <si>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</si>
  <si>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</si>
  <si>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</si>
  <si>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</si>
  <si>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</si>
  <si>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</si>
  <si>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</si>
  <si>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</si>
  <si>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</si>
  <si>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</si>
  <si>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</si>
  <si>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</si>
  <si>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</si>
  <si>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</si>
  <si>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</si>
  <si>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</si>
  <si>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</si>
  <si>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</si>
  <si>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</si>
  <si>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</si>
  <si>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</si>
  <si>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</si>
  <si>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</si>
  <si>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</si>
  <si>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</si>
  <si>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</si>
  <si>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</si>
  <si>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</si>
  <si>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</si>
  <si>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</si>
  <si>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</si>
  <si>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</si>
  <si>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</si>
  <si>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</si>
  <si>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</si>
  <si>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</si>
  <si>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</si>
  <si>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</si>
  <si>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</si>
  <si>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</si>
  <si>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</si>
  <si>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</si>
  <si>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</si>
  <si>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</si>
  <si>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</si>
  <si>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</si>
  <si>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</si>
  <si>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</si>
  <si>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</si>
  <si>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</si>
  <si>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</si>
  <si>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</si>
  <si>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</si>
  <si>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</si>
  <si>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</si>
  <si>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</si>
  <si>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</si>
  <si>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</si>
  <si>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</si>
  <si>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</si>
  <si>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</si>
  <si>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</si>
  <si>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</si>
  <si>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</si>
  <si>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</si>
  <si>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</si>
  <si>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</si>
  <si>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</si>
  <si>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</si>
  <si>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</si>
  <si>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</si>
  <si>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</si>
  <si>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</si>
  <si>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</si>
  <si>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</si>
  <si>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</si>
  <si>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</si>
  <si>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</si>
  <si>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</si>
  <si>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</si>
  <si>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</si>
  <si>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</si>
  <si>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</si>
  <si>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</si>
  <si>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</si>
  <si>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</si>
  <si>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</si>
  <si>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</si>
  <si>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</si>
  <si>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</si>
  <si>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</si>
  <si>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</si>
  <si>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</si>
  <si>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</si>
  <si>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</si>
  <si>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</si>
  <si>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</si>
  <si>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</si>
  <si>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</si>
  <si>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</si>
  <si>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</si>
  <si>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</si>
  <si>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</si>
  <si>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</si>
  <si>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</si>
  <si>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</si>
  <si>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</si>
  <si>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</si>
  <si>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</si>
  <si>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</si>
  <si>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</si>
  <si>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</si>
  <si>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</si>
  <si>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</si>
  <si>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</si>
  <si>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</si>
  <si>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</si>
  <si>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</si>
  <si>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</si>
  <si>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</si>
  <si>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</si>
  <si>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</si>
  <si>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</si>
  <si>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</si>
  <si>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</si>
  <si>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</si>
  <si>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</si>
  <si>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</si>
  <si>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</si>
  <si>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</si>
  <si>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</si>
  <si>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</si>
  <si>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</si>
  <si>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</si>
  <si>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</si>
  <si>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</si>
  <si>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</si>
  <si>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</si>
  <si>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</si>
  <si>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</si>
  <si>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</si>
  <si>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</si>
  <si>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</si>
  <si>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</si>
  <si>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</si>
  <si>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</si>
  <si>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</si>
  <si>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</si>
  <si>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</si>
  <si>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</si>
  <si>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</si>
  <si>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</si>
  <si>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</si>
  <si>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</si>
  <si>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</si>
  <si>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</si>
  <si>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</si>
  <si>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</si>
  <si>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</si>
  <si>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</si>
  <si>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</si>
  <si>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</si>
  <si>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</si>
  <si>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</si>
  <si>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</si>
  <si>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</si>
  <si>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</si>
  <si>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</si>
  <si>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</si>
  <si>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</si>
  <si>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</si>
  <si>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</si>
  <si>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</si>
  <si>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</si>
  <si>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</si>
  <si>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</si>
  <si>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</si>
  <si>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</si>
  <si>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</si>
  <si>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</si>
  <si>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</si>
  <si>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</si>
  <si>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</si>
  <si>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</si>
  <si>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</si>
  <si>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</si>
  <si>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</si>
  <si>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</si>
  <si>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</si>
  <si>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</si>
  <si>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</si>
  <si>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</si>
  <si>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</si>
  <si>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</si>
  <si>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</si>
  <si>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</si>
  <si>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</si>
  <si>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</si>
  <si>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</si>
  <si>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</si>
  <si>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</si>
  <si>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</si>
  <si>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</si>
  <si>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</si>
  <si>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</si>
  <si>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</si>
  <si>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</si>
  <si>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</si>
  <si>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</si>
  <si>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</si>
  <si>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</si>
  <si>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</si>
  <si>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</si>
  <si>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</si>
  <si>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</si>
  <si>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</si>
  <si>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</si>
  <si>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</si>
  <si>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</si>
  <si>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</si>
  <si>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</si>
  <si>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</si>
  <si>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</si>
  <si>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</si>
  <si>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</si>
  <si>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</si>
  <si>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</si>
  <si>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</si>
  <si>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</si>
  <si>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</si>
  <si>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</si>
  <si>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</si>
  <si>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</si>
  <si>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</si>
  <si>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</si>
  <si>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</si>
  <si>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</si>
  <si>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</si>
  <si>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</si>
  <si>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</si>
  <si>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</si>
  <si>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</si>
  <si>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</si>
  <si>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</si>
  <si>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</si>
  <si>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</si>
  <si>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</si>
  <si>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</si>
  <si>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</si>
  <si>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</si>
  <si>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</si>
  <si>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</si>
  <si>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</si>
  <si>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</si>
  <si>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</si>
  <si>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</si>
  <si>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</si>
  <si>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</si>
  <si>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</si>
  <si>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</si>
  <si>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</si>
  <si>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</si>
  <si>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</si>
  <si>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</si>
  <si>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</si>
  <si>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</si>
  <si>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</si>
  <si>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</si>
  <si>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</si>
  <si>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</si>
  <si>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</si>
  <si>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</si>
  <si>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</si>
  <si>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</si>
  <si>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</si>
  <si>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</si>
  <si>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</si>
  <si>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</si>
  <si>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</si>
  <si>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</si>
  <si>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</si>
  <si>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</si>
  <si>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</si>
  <si>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</si>
  <si>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</si>
  <si>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</si>
  <si>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</si>
  <si>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</si>
  <si>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</si>
  <si>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</si>
  <si>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</si>
  <si>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</si>
  <si>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</si>
  <si>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</si>
  <si>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</si>
  <si>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</si>
  <si>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</si>
  <si>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</si>
  <si>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</si>
  <si>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</si>
  <si>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</si>
  <si>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</si>
  <si>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</si>
  <si>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</si>
  <si>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</si>
  <si>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</si>
  <si>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</si>
  <si>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</si>
  <si>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</si>
  <si>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</si>
  <si>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</si>
  <si>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</si>
  <si>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</si>
  <si>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</si>
  <si>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</si>
  <si>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</si>
  <si>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</si>
  <si>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</si>
  <si>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</si>
  <si>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</si>
  <si>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</si>
  <si>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</si>
  <si>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</si>
  <si>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</si>
  <si>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</si>
  <si>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</si>
  <si>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</si>
  <si>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</si>
  <si>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</si>
  <si>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</si>
  <si>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</si>
  <si>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</si>
  <si>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</si>
  <si>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</si>
  <si>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</si>
  <si>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</si>
  <si>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</si>
  <si>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</si>
  <si>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</si>
  <si>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</si>
  <si>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</si>
  <si>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</si>
  <si>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</si>
  <si>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</si>
  <si>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</si>
  <si>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</si>
  <si>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</si>
  <si>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</si>
  <si>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</si>
  <si>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</si>
  <si>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</si>
  <si>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</si>
  <si>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</si>
  <si>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</si>
  <si>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</si>
  <si>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</si>
  <si>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</si>
  <si>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</si>
  <si>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</si>
  <si>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</si>
  <si>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</si>
  <si>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</si>
  <si>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</si>
  <si>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</si>
  <si>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</si>
  <si>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</si>
  <si>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</si>
  <si>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</si>
  <si>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</si>
  <si>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</si>
  <si>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</si>
  <si>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</si>
  <si>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</si>
  <si>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</si>
  <si>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</si>
  <si>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</si>
  <si>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</si>
  <si>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</si>
  <si>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</si>
  <si>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</si>
  <si>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</si>
  <si>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</si>
  <si>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</si>
  <si>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</si>
  <si>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</si>
  <si>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</si>
  <si>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</si>
  <si>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</si>
  <si>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</si>
  <si>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</si>
  <si>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</si>
  <si>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</si>
  <si>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</si>
  <si>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</si>
  <si>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</si>
  <si>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</si>
  <si>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</si>
  <si>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</si>
  <si>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</si>
  <si>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</si>
  <si>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</si>
  <si>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</si>
  <si>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</si>
  <si>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</si>
  <si>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</si>
  <si>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</si>
  <si>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</si>
  <si>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</si>
  <si>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</si>
  <si>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</si>
  <si>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</si>
  <si>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</si>
  <si>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</si>
  <si>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</si>
  <si>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</si>
  <si>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</si>
  <si>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</si>
  <si>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</si>
  <si>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</si>
  <si>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</si>
  <si>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</si>
  <si>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</si>
  <si>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</si>
  <si>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</si>
  <si>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</si>
  <si>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</si>
  <si>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</si>
  <si>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</si>
  <si>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</si>
  <si>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</si>
  <si>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</si>
  <si>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</si>
  <si>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</si>
  <si>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</si>
  <si>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</si>
  <si>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</si>
  <si>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</si>
  <si>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</si>
  <si>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</si>
  <si>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</si>
  <si>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</si>
  <si>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</si>
  <si>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</si>
  <si>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</si>
  <si>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</si>
  <si>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</si>
  <si>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</si>
  <si>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</si>
  <si>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</si>
  <si>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</si>
  <si>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</si>
  <si>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</si>
  <si>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</si>
  <si>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</si>
  <si>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</si>
  <si>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</si>
  <si>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</si>
  <si>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</si>
  <si>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</si>
  <si>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</si>
  <si>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</si>
  <si>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</si>
  <si>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</si>
  <si>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</si>
  <si>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</si>
  <si>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</si>
  <si>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</si>
  <si>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</si>
  <si>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</si>
  <si>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</si>
  <si>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</si>
  <si>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</si>
  <si>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</si>
  <si>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</si>
  <si>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</si>
  <si>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</si>
  <si>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</si>
  <si>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</si>
  <si>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</si>
  <si>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</si>
  <si>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</si>
  <si>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</si>
  <si>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</si>
  <si>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</si>
  <si>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</si>
  <si>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</si>
  <si>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</si>
  <si>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</si>
  <si>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</si>
  <si>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</si>
  <si>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</si>
  <si>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</si>
  <si>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</si>
  <si>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</si>
  <si>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</si>
  <si>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</si>
  <si>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</si>
  <si>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</si>
  <si>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</si>
  <si>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</si>
  <si>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</si>
  <si>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</si>
  <si>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</si>
  <si>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</si>
  <si>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</si>
  <si>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</si>
  <si>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</si>
  <si>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</si>
  <si>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</si>
  <si>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</si>
  <si>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</si>
  <si>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</si>
  <si>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</si>
  <si>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</si>
  <si>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</si>
  <si>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</si>
  <si>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</si>
  <si>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</si>
  <si>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</si>
  <si>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</si>
  <si>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</si>
  <si>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</si>
  <si>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</si>
  <si>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</si>
  <si>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</si>
  <si>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</si>
  <si>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</si>
  <si>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</si>
  <si>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</si>
  <si>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</si>
  <si>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</si>
  <si>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</si>
  <si>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</si>
  <si>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</si>
  <si>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</si>
  <si>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</si>
  <si>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</si>
  <si>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</si>
  <si>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</si>
  <si>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</si>
  <si>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</si>
  <si>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</si>
  <si>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</si>
  <si>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</si>
  <si>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</si>
  <si>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</si>
  <si>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</si>
  <si>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</si>
  <si>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</si>
  <si>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</si>
  <si>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</si>
  <si>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</si>
  <si>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</si>
  <si>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</si>
  <si>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</si>
  <si>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</si>
  <si>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</si>
  <si>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</si>
  <si>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</si>
  <si>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</si>
  <si>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</si>
  <si>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</si>
  <si>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</si>
  <si>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</si>
  <si>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</si>
  <si>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</si>
  <si>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</si>
  <si>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</si>
  <si>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</si>
  <si>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</si>
  <si>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</si>
  <si>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</si>
  <si>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</si>
  <si>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</si>
  <si>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</si>
  <si>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</si>
  <si>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</si>
  <si>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</si>
  <si>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</si>
  <si>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</si>
  <si>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</si>
  <si>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</si>
  <si>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</si>
  <si>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</si>
  <si>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</si>
  <si>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</si>
  <si>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</si>
  <si>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</si>
  <si>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</si>
  <si>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</si>
  <si>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</si>
  <si>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</si>
  <si>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</si>
  <si>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</si>
  <si>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</si>
  <si>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</si>
  <si>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</si>
  <si>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</si>
  <si>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</si>
  <si>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</si>
  <si>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</si>
  <si>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</si>
  <si>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</si>
  <si>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</si>
  <si>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</si>
  <si>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</si>
  <si>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</si>
  <si>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</si>
  <si>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</si>
  <si>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</si>
  <si>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</si>
  <si>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</si>
  <si>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</si>
  <si>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</si>
  <si>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</si>
  <si>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</si>
  <si>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</si>
  <si>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</si>
  <si>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</si>
  <si>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</si>
  <si>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</si>
  <si>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</si>
  <si>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</si>
  <si>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</si>
  <si>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</si>
  <si>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</si>
  <si>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</si>
  <si>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</si>
  <si>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</si>
  <si>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</si>
  <si>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</si>
  <si>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</si>
  <si>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</si>
  <si>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</si>
  <si>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</si>
  <si>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</si>
  <si>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</si>
  <si>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</si>
  <si>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</si>
  <si>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</si>
  <si>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</si>
  <si>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</si>
  <si>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</si>
  <si>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</si>
  <si>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</si>
  <si>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</si>
  <si>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</si>
  <si>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</si>
  <si>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</si>
  <si>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</si>
  <si>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</si>
  <si>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</si>
  <si>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</si>
  <si>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</si>
  <si>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</si>
  <si>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</si>
  <si>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</si>
  <si>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</si>
  <si>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</si>
  <si>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</si>
  <si>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</si>
  <si>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</si>
  <si>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</si>
  <si>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</si>
  <si>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</si>
  <si>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</si>
  <si>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</si>
  <si>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</si>
  <si>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</si>
  <si>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</si>
  <si>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</si>
  <si>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</si>
  <si>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</si>
  <si>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</si>
  <si>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</si>
  <si>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</si>
  <si>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</si>
  <si>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</si>
  <si>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</si>
  <si>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</si>
  <si>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</si>
  <si>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</si>
  <si>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</si>
  <si>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</si>
  <si>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</si>
  <si>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</si>
  <si>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</si>
  <si>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</si>
  <si>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</si>
  <si>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</si>
  <si>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</si>
  <si>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</si>
  <si>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</si>
  <si>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</si>
  <si>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</si>
  <si>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</si>
  <si>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</si>
  <si>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</si>
  <si>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</si>
  <si>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</si>
  <si>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</si>
  <si>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</si>
  <si>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</si>
  <si>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</si>
  <si>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</si>
  <si>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</si>
  <si>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</si>
  <si>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</si>
  <si>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</si>
  <si>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</si>
  <si>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</si>
  <si>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</si>
  <si>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</si>
  <si>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</si>
  <si>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</si>
  <si>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</si>
  <si>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</si>
  <si>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</si>
  <si>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</si>
  <si>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</si>
  <si>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</si>
  <si>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</si>
  <si>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</si>
  <si>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</si>
  <si>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</si>
  <si>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</si>
  <si>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</si>
  <si>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</si>
  <si>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</si>
  <si>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</si>
  <si>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</si>
  <si>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</si>
  <si>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</si>
  <si>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</si>
  <si>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</si>
  <si>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</si>
  <si>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</si>
  <si>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</si>
  <si>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</si>
  <si>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</si>
  <si>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</si>
  <si>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</si>
  <si>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</si>
  <si>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</si>
  <si>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</si>
  <si>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</si>
  <si>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</si>
  <si>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</si>
  <si>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</si>
  <si>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</si>
  <si>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</si>
  <si>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</si>
  <si>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</si>
  <si>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</si>
  <si>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</si>
  <si>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</si>
  <si>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</si>
  <si>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</si>
  <si>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</si>
  <si>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</si>
  <si>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</si>
  <si>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</si>
  <si>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</si>
  <si>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</si>
  <si>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</si>
  <si>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</si>
  <si>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</si>
  <si>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</si>
  <si>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</si>
  <si>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</si>
  <si>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</si>
  <si>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</si>
  <si>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</si>
  <si>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</si>
  <si>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</si>
  <si>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</si>
  <si>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</si>
  <si>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</si>
  <si>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</si>
  <si>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</si>
  <si>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</si>
  <si>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</si>
  <si>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</si>
  <si>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</si>
  <si>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</si>
  <si>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</si>
  <si>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</si>
  <si>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</si>
  <si>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</si>
  <si>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</si>
  <si>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</si>
  <si>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</si>
  <si>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</si>
  <si>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</si>
  <si>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</si>
  <si>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</si>
  <si>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</si>
  <si>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</si>
  <si>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</si>
  <si>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</si>
  <si>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</si>
  <si>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</si>
  <si>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</si>
  <si>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</si>
  <si>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</si>
  <si>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</si>
  <si>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</si>
  <si>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</si>
  <si>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</si>
  <si>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</si>
  <si>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</si>
  <si>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</si>
  <si>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</si>
  <si>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</si>
  <si>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</si>
  <si>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</si>
  <si>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</si>
  <si>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</si>
  <si>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</si>
  <si>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</si>
  <si>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</si>
  <si>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</si>
  <si>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</si>
  <si>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</si>
  <si>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</si>
  <si>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</si>
  <si>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</si>
  <si>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</si>
  <si>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</si>
  <si>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</si>
  <si>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</si>
  <si>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</si>
  <si>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</si>
  <si>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</si>
  <si>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</si>
  <si>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</si>
  <si>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</si>
  <si>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</si>
  <si>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</si>
  <si>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</si>
  <si>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</si>
  <si>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</si>
  <si>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</si>
  <si>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</si>
  <si>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</si>
  <si>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</si>
  <si>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</si>
  <si>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</si>
  <si>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</si>
  <si>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</si>
  <si>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</si>
  <si>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</si>
  <si>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</si>
  <si>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</si>
  <si>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</si>
  <si>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</si>
  <si>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</si>
  <si>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</si>
  <si>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</si>
  <si>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</si>
  <si>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</si>
  <si>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</si>
  <si>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</si>
  <si>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</si>
  <si>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</si>
  <si>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</si>
  <si>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</si>
  <si>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</si>
  <si>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</si>
  <si>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</si>
  <si>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</si>
  <si>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</si>
  <si>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</si>
  <si>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</si>
  <si>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</si>
  <si>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</si>
  <si>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</si>
  <si>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</si>
  <si>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</si>
  <si>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</si>
  <si>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</si>
  <si>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</si>
  <si>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</si>
  <si>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</si>
  <si>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</si>
  <si>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</si>
  <si>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</si>
  <si>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</si>
  <si>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</si>
  <si>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</si>
  <si>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</si>
  <si>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</si>
  <si>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</si>
  <si>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</si>
  <si>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</si>
  <si>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</si>
  <si>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</si>
  <si>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</si>
  <si>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</si>
  <si>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</si>
  <si>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</si>
  <si>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</si>
  <si>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</si>
  <si>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</si>
  <si>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</si>
  <si>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</si>
  <si>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</si>
  <si>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</si>
  <si>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</si>
  <si>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</si>
  <si>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</si>
  <si>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</si>
  <si>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</si>
  <si>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</si>
  <si>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</si>
  <si>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</si>
  <si>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</si>
  <si>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</si>
  <si>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</si>
  <si>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</si>
  <si>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</si>
  <si>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</si>
  <si>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</si>
  <si>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</si>
  <si>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</si>
  <si>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</si>
  <si>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</si>
  <si>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</si>
  <si>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</si>
  <si>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</si>
  <si>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</si>
  <si>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</si>
  <si>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</si>
  <si>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</si>
  <si>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</si>
  <si>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</si>
  <si>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</si>
  <si>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</si>
  <si>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</si>
  <si>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</si>
  <si>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</si>
  <si>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</si>
  <si>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</si>
  <si>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</si>
  <si>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</si>
  <si>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</si>
  <si>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</si>
  <si>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</si>
  <si>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</si>
  <si>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</si>
  <si>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</si>
  <si>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</si>
  <si>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</si>
  <si>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</si>
  <si>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</si>
  <si>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</si>
  <si>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</si>
  <si>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</si>
  <si>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</si>
  <si>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</si>
  <si>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</si>
  <si>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</si>
  <si>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</si>
  <si>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</si>
  <si>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</si>
  <si>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</si>
  <si>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</si>
  <si>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</si>
  <si>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</si>
  <si>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</si>
  <si>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</si>
  <si>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</si>
  <si>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</si>
  <si>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</si>
  <si>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</si>
  <si>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</si>
  <si>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</si>
  <si>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</si>
  <si>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</si>
  <si>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</si>
  <si>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</si>
  <si>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</si>
  <si>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</si>
  <si>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</si>
  <si>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</si>
  <si>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</si>
  <si>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</si>
  <si>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</si>
  <si>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</si>
  <si>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</si>
  <si>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</si>
  <si>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</si>
  <si>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</si>
  <si>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</si>
  <si>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</si>
  <si>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</si>
  <si>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</si>
  <si>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</si>
  <si>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</si>
  <si>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</si>
  <si>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</si>
  <si>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</si>
  <si>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</si>
  <si>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</si>
  <si>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</si>
  <si>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</si>
  <si>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</si>
  <si>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</si>
  <si>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</si>
  <si>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</si>
  <si>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</si>
  <si>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</si>
  <si>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</si>
  <si>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</si>
  <si>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</si>
  <si>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</si>
  <si>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</si>
  <si>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</si>
  <si>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</si>
  <si>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</si>
  <si>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</si>
  <si>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</si>
  <si>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</si>
  <si>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</si>
  <si>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</si>
  <si>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</si>
  <si>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</si>
  <si>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</si>
  <si>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</si>
  <si>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</si>
  <si>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</si>
  <si>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</si>
  <si>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</si>
  <si>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</si>
  <si>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</si>
  <si>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</si>
  <si>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</si>
  <si>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</si>
  <si>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</si>
  <si>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</si>
  <si>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</si>
  <si>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</si>
  <si>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</si>
  <si>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</si>
  <si>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</si>
  <si>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</si>
  <si>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</si>
  <si>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</si>
  <si>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</si>
  <si>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</si>
  <si>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</si>
  <si>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</si>
  <si>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</si>
  <si>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</si>
  <si>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</si>
  <si>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</si>
  <si>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</si>
  <si>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</si>
  <si>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</si>
  <si>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</si>
  <si>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</si>
  <si>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</si>
  <si>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</si>
  <si>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</si>
  <si>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</si>
  <si>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</si>
  <si>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</si>
  <si>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</si>
  <si>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</si>
  <si>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</si>
  <si>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</si>
  <si>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</si>
  <si>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</si>
  <si>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</si>
  <si>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</si>
  <si>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</si>
  <si>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</si>
  <si>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</si>
  <si>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</si>
  <si>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</si>
  <si>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</si>
  <si>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</si>
  <si>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</si>
  <si>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</si>
  <si>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</si>
  <si>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</si>
  <si>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</si>
  <si>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</si>
  <si>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</si>
  <si>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</si>
  <si>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</si>
  <si>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</si>
  <si>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</si>
  <si>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</si>
  <si>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</si>
  <si>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</si>
  <si>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</si>
  <si>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</si>
  <si>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</si>
  <si>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</si>
  <si>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</si>
  <si>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</si>
  <si>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</si>
  <si>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</si>
  <si>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</si>
  <si>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</si>
  <si>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</si>
  <si>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</si>
  <si>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</si>
  <si>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</si>
  <si>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</si>
  <si>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</si>
  <si>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</si>
  <si>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</si>
  <si>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</si>
  <si>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</si>
  <si>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</si>
  <si>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</si>
  <si>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</si>
  <si>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</si>
  <si>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</si>
  <si>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</si>
  <si>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</si>
  <si>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</si>
  <si>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</si>
  <si>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</si>
  <si>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</si>
  <si>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</si>
  <si>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</si>
  <si>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</si>
  <si>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</si>
  <si>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</si>
  <si>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</si>
  <si>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</si>
  <si>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</si>
  <si>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</si>
  <si>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</si>
  <si>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</si>
  <si>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</si>
  <si>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</si>
  <si>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</si>
  <si>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</si>
  <si>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</si>
  <si>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</si>
  <si>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</si>
  <si>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</si>
  <si>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</si>
  <si>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</si>
  <si>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</si>
  <si>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</si>
  <si>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</si>
  <si>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</si>
  <si>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</si>
  <si>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</si>
  <si>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</si>
  <si>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</si>
  <si>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</si>
  <si>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</si>
  <si>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</si>
  <si>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</si>
  <si>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</si>
  <si>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</si>
  <si>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</si>
  <si>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</si>
  <si>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</si>
  <si>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</si>
  <si>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</si>
  <si>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</si>
  <si>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</si>
  <si>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</si>
  <si>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</si>
  <si>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</si>
  <si>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</si>
  <si>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</si>
  <si>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</si>
  <si>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</si>
  <si>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</si>
  <si>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</si>
  <si>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</si>
  <si>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</si>
  <si>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</si>
  <si>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</si>
  <si>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</si>
  <si>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</si>
  <si>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</si>
  <si>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</si>
  <si>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</si>
  <si>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</si>
  <si>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</si>
  <si>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</si>
  <si>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</si>
  <si>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</si>
  <si>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</si>
  <si>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</si>
  <si>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</si>
  <si>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</si>
  <si>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</si>
  <si>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</si>
  <si>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</si>
  <si>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</si>
  <si>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</si>
  <si>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</si>
  <si>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</si>
  <si>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</si>
  <si>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</si>
  <si>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</si>
  <si>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</si>
  <si>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</si>
  <si>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</si>
  <si>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</si>
  <si>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</si>
  <si>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</si>
  <si>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</si>
  <si>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</si>
  <si>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</si>
  <si>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</si>
  <si>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</si>
  <si>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</si>
  <si>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</si>
  <si>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</si>
  <si>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</si>
  <si>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</si>
  <si>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</si>
  <si>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</si>
  <si>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</si>
  <si>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</si>
  <si>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</si>
  <si>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</si>
  <si>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</si>
  <si>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</si>
  <si>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</si>
  <si>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</si>
  <si>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</si>
  <si>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</si>
  <si>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</si>
  <si>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</si>
  <si>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</si>
  <si>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</si>
  <si>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</si>
  <si>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</si>
  <si>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</si>
  <si>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</si>
  <si>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</si>
  <si>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</si>
  <si>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</si>
  <si>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</si>
  <si>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</si>
  <si>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</si>
  <si>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</si>
  <si>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</si>
  <si>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</si>
  <si>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</si>
  <si>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</si>
  <si>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</si>
  <si>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</si>
  <si>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</si>
  <si>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</si>
  <si>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</si>
  <si>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</si>
  <si>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</si>
  <si>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</si>
  <si>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</si>
  <si>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</si>
  <si>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</si>
  <si>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</si>
  <si>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</si>
  <si>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</si>
  <si>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</si>
  <si>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</si>
  <si>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</si>
  <si>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</si>
  <si>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</si>
  <si>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</si>
  <si>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</si>
  <si>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</si>
  <si>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</si>
  <si>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</si>
  <si>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</si>
  <si>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</si>
  <si>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</si>
  <si>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</si>
  <si>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</si>
  <si>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</si>
  <si>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</si>
  <si>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</si>
  <si>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</si>
  <si>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</si>
  <si>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</si>
  <si>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</si>
  <si>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</si>
  <si>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</si>
  <si>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</si>
  <si>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</si>
  <si>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</si>
  <si>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</si>
  <si>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</si>
  <si>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</si>
  <si>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</si>
  <si>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</si>
  <si>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</si>
  <si>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</si>
  <si>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</si>
  <si>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</si>
  <si>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</si>
  <si>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</si>
  <si>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</si>
  <si>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</si>
  <si>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</si>
  <si>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</si>
  <si>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</si>
  <si>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</si>
  <si>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</si>
  <si>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</si>
  <si>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</si>
  <si>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</si>
  <si>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</si>
  <si>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</si>
  <si>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</si>
  <si>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</si>
  <si>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</si>
  <si>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</si>
  <si>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</si>
  <si>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</si>
  <si>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</si>
  <si>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</si>
  <si>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</si>
  <si>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</si>
  <si>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</si>
  <si>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</si>
  <si>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</si>
  <si>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</si>
  <si>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</si>
  <si>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</si>
  <si>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</si>
  <si>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</si>
  <si>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</si>
  <si>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</si>
  <si>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</si>
  <si>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</si>
  <si>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</si>
  <si>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</si>
  <si>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</si>
  <si>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</si>
  <si>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</si>
  <si>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</si>
  <si>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</si>
  <si>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</si>
  <si>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</si>
  <si>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</si>
  <si>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</si>
  <si>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</si>
  <si>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</si>
  <si>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</si>
  <si>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</si>
  <si>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</si>
  <si>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</si>
  <si>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</si>
  <si>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</si>
  <si>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</si>
  <si>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</si>
  <si>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</si>
  <si>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</si>
  <si>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</si>
  <si>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</si>
  <si>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</si>
  <si>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</si>
  <si>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</si>
  <si>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</si>
  <si>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</si>
  <si>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</si>
  <si>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</si>
  <si>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</si>
  <si>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</si>
  <si>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</si>
  <si>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</si>
  <si>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</si>
  <si>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</si>
  <si>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</si>
  <si>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</si>
  <si>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</si>
  <si>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</si>
  <si>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</si>
  <si>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</si>
  <si>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</si>
  <si>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</si>
  <si>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</si>
  <si>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</si>
  <si>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</si>
  <si>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</si>
  <si>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</si>
  <si>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</si>
  <si>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</si>
  <si>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</si>
  <si>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</si>
  <si>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</si>
  <si>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</si>
  <si>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</si>
  <si>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</si>
  <si>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</si>
  <si>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</si>
  <si>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</si>
  <si>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</si>
  <si>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</si>
  <si>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</si>
  <si>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</si>
  <si>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</si>
  <si>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</si>
  <si>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</si>
  <si>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</si>
  <si>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</si>
  <si>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</si>
  <si>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</si>
  <si>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</si>
  <si>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</si>
  <si>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</si>
  <si>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</si>
  <si>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</si>
  <si>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</si>
  <si>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</si>
  <si>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</si>
  <si>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</si>
  <si>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</si>
  <si>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</si>
  <si>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</si>
  <si>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</si>
  <si>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</si>
  <si>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</si>
  <si>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</si>
  <si>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</si>
  <si>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</si>
  <si>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</si>
  <si>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</si>
  <si>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</si>
  <si>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</si>
  <si>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</si>
  <si>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</si>
  <si>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</si>
  <si>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</si>
  <si>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</si>
  <si>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</si>
  <si>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</si>
  <si>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</si>
  <si>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</si>
  <si>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</si>
  <si>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</si>
  <si>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</si>
  <si>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</si>
  <si>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</si>
  <si>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</si>
  <si>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</si>
  <si>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</si>
  <si>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</si>
  <si>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</si>
  <si>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</si>
  <si>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</si>
  <si>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</si>
  <si>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</si>
  <si>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</si>
  <si>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</si>
  <si>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</si>
  <si>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</si>
  <si>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</si>
  <si>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</si>
  <si>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</si>
  <si>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</si>
  <si>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</si>
  <si>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</si>
  <si>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</si>
  <si>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</si>
  <si>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</si>
  <si>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</si>
  <si>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</si>
  <si>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</si>
  <si>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</si>
  <si>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</si>
  <si>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</si>
  <si>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</si>
  <si>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</si>
  <si>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</si>
  <si>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</si>
  <si>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</si>
  <si>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</si>
  <si>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</si>
  <si>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</si>
  <si>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</si>
  <si>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</si>
  <si>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</si>
  <si>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</si>
  <si>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</si>
  <si>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</si>
  <si>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</si>
  <si>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</si>
  <si>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</si>
  <si>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</si>
  <si>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</si>
  <si>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</si>
  <si>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</si>
  <si>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</si>
  <si>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</si>
  <si>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</si>
  <si>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</si>
  <si>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</si>
  <si>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</si>
  <si>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</si>
  <si>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</si>
  <si>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</si>
  <si>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</si>
  <si>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</si>
  <si>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</si>
  <si>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</si>
  <si>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</si>
  <si>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</si>
  <si>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</si>
  <si>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</si>
  <si>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</si>
  <si>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</si>
  <si>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</si>
  <si>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</si>
  <si>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</si>
  <si>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</si>
  <si>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</si>
  <si>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</si>
  <si>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</si>
  <si>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</si>
  <si>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</si>
  <si>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</si>
  <si>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</si>
  <si>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</si>
  <si>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</si>
  <si>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</si>
  <si>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</si>
  <si>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</si>
  <si>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</si>
  <si>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</si>
  <si>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</si>
  <si>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</si>
  <si>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</si>
  <si>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</si>
  <si>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</si>
  <si>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</si>
  <si>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</si>
  <si>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</si>
  <si>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</si>
  <si>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</si>
  <si>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</si>
  <si>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</si>
  <si>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</si>
  <si>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</si>
  <si>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</si>
  <si>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</si>
  <si>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</si>
  <si>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</si>
  <si>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</si>
  <si>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</si>
  <si>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</si>
  <si>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</si>
  <si>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</si>
  <si>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</si>
  <si>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</si>
  <si>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</si>
  <si>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</si>
  <si>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</si>
  <si>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</si>
  <si>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</si>
  <si>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</si>
  <si>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</si>
  <si>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</si>
  <si>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</si>
  <si>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</si>
  <si>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</si>
  <si>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</si>
  <si>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</si>
  <si>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</si>
  <si>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</si>
  <si>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</si>
  <si>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</si>
  <si>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</si>
  <si>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</si>
  <si>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</si>
  <si>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</si>
  <si>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</si>
  <si>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</si>
  <si>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</si>
  <si>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</si>
  <si>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</si>
  <si>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</si>
  <si>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</si>
  <si>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</si>
  <si>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</si>
  <si>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</si>
  <si>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</si>
  <si>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</si>
  <si>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</si>
  <si>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</si>
  <si>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</si>
  <si>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</si>
  <si>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</si>
  <si>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</si>
  <si>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</si>
  <si>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</si>
  <si>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</si>
  <si>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</si>
  <si>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</si>
  <si>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</si>
  <si>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</si>
  <si>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</si>
  <si>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</si>
  <si>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</si>
  <si>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</si>
  <si>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</si>
  <si>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</si>
  <si>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</si>
  <si>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</si>
  <si>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</si>
  <si>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</si>
  <si>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</si>
  <si>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</si>
  <si>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</si>
  <si>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</si>
  <si>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</si>
  <si>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</si>
  <si>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</si>
  <si>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</si>
  <si>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</si>
  <si>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</si>
  <si>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</si>
  <si>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</si>
  <si>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</si>
  <si>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</si>
  <si>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</si>
  <si>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</si>
  <si>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</si>
  <si>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</si>
  <si>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</si>
  <si>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</si>
  <si>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</si>
  <si>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</si>
  <si>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</si>
  <si>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</si>
  <si>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</si>
  <si>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</si>
  <si>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</si>
  <si>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</si>
  <si>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</si>
  <si>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</si>
  <si>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</si>
  <si>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</si>
  <si>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</si>
  <si>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</si>
  <si>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</si>
  <si>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</si>
  <si>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</si>
  <si>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</si>
  <si>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</si>
  <si>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</si>
  <si>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</si>
  <si>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</si>
  <si>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</si>
  <si>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</si>
  <si>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</si>
  <si>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</si>
  <si>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</si>
  <si>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</si>
  <si>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</si>
  <si>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</si>
  <si>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</si>
  <si>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</si>
  <si>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</si>
  <si>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</si>
  <si>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</si>
  <si>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</si>
  <si>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</si>
  <si>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</si>
  <si>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</si>
  <si>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</si>
  <si>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</si>
  <si>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</si>
  <si>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</si>
  <si>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</si>
  <si>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</si>
  <si>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</si>
  <si>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</si>
  <si>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</si>
  <si>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</si>
  <si>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</si>
  <si>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</si>
  <si>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</si>
  <si>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</si>
  <si>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</si>
  <si>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</si>
  <si>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</si>
  <si>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</si>
  <si>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</si>
  <si>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</si>
  <si>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</si>
  <si>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</si>
  <si>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</si>
  <si>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</si>
  <si>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</si>
  <si>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</si>
  <si>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</si>
  <si>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</si>
  <si>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</si>
  <si>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</si>
  <si>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</si>
  <si>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</si>
  <si>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</si>
  <si>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</si>
  <si>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</si>
  <si>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</si>
  <si>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</si>
  <si>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</si>
  <si>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</si>
  <si>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</si>
  <si>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</si>
  <si>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</si>
  <si>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</si>
  <si>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</si>
  <si>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</si>
  <si>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</si>
  <si>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</si>
  <si>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</si>
  <si>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</si>
  <si>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</si>
  <si>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</si>
  <si>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</si>
  <si>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</si>
  <si>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</si>
  <si>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</si>
  <si>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</si>
  <si>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</si>
  <si>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</si>
  <si>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</si>
  <si>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</si>
  <si>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</si>
  <si>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</si>
  <si>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</si>
  <si>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</si>
  <si>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</si>
  <si>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</si>
  <si>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</si>
  <si>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</si>
  <si>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</si>
  <si>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</si>
  <si>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</si>
  <si>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</si>
  <si>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</si>
  <si>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</si>
  <si>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</si>
  <si>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</si>
  <si>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</si>
  <si>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</si>
  <si>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</si>
  <si>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</si>
  <si>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</si>
  <si>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</si>
  <si>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</si>
  <si>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</si>
  <si>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</si>
  <si>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</si>
  <si>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</si>
  <si>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</si>
  <si>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</si>
  <si>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</si>
  <si>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</si>
  <si>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</si>
  <si>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</si>
  <si>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</si>
  <si>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</si>
  <si>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</si>
  <si>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</si>
  <si>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</si>
  <si>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</si>
  <si>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</si>
  <si>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</si>
  <si>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</si>
  <si>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</si>
  <si>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</si>
  <si>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</si>
  <si>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</si>
  <si>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</si>
  <si>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</si>
  <si>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</si>
  <si>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</si>
  <si>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</si>
  <si>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</si>
  <si>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</si>
  <si>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</si>
  <si>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</si>
  <si>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</si>
  <si>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</si>
  <si>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</si>
  <si>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</si>
  <si>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</si>
  <si>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</si>
  <si>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</si>
  <si>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</si>
  <si>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</si>
  <si>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</si>
  <si>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</si>
  <si>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</si>
  <si>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</si>
  <si>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</si>
  <si>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</si>
  <si>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</si>
  <si>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</si>
  <si>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</si>
  <si>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</si>
  <si>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</si>
  <si>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</si>
  <si>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</si>
  <si>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</si>
  <si>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</si>
  <si>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</si>
  <si>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</si>
  <si>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</si>
  <si>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</si>
  <si>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</si>
  <si>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</si>
  <si>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</si>
  <si>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</si>
  <si>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</si>
  <si>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</si>
  <si>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</si>
  <si>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</si>
  <si>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</si>
  <si>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</si>
  <si>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</si>
  <si>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</si>
  <si>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</si>
  <si>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</si>
  <si>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</si>
  <si>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</si>
  <si>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</si>
  <si>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</si>
  <si>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</si>
  <si>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</si>
  <si>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</si>
  <si>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</si>
  <si>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</si>
  <si>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</si>
  <si>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</si>
  <si>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</si>
  <si>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</si>
  <si>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</si>
  <si>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</si>
  <si>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</si>
  <si>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</si>
  <si>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</si>
  <si>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</si>
  <si>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</si>
  <si>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</si>
  <si>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</si>
  <si>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</si>
  <si>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</si>
  <si>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</si>
  <si>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</si>
  <si>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</si>
  <si>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</si>
  <si>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</si>
  <si>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</si>
  <si>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</si>
  <si>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</si>
  <si>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</si>
  <si>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</si>
  <si>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</si>
  <si>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</si>
  <si>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</si>
  <si>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</si>
  <si>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</si>
  <si>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</si>
  <si>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</si>
  <si>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</si>
  <si>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</si>
  <si>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</si>
  <si>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</si>
  <si>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</si>
  <si>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</si>
  <si>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</si>
  <si>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</si>
  <si>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</si>
  <si>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</si>
  <si>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</si>
  <si>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</si>
  <si>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</si>
  <si>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</si>
  <si>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</si>
  <si>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</si>
  <si>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</si>
  <si>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</si>
  <si>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</si>
  <si>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</si>
  <si>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</si>
  <si>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</si>
  <si>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</si>
  <si>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</si>
  <si>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</si>
  <si>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</si>
  <si>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</si>
  <si>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</si>
  <si>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</si>
  <si>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</si>
  <si>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</si>
  <si>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</si>
  <si>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</si>
  <si>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</si>
  <si>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</si>
  <si>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</si>
  <si>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</si>
  <si>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</si>
  <si>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</si>
  <si>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</si>
  <si>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</si>
  <si>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</si>
  <si>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</si>
  <si>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</si>
  <si>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</si>
  <si>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</si>
  <si>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</si>
  <si>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</si>
  <si>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</si>
  <si>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</si>
  <si>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</si>
  <si>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</si>
  <si>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</si>
  <si>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</si>
  <si>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</si>
  <si>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</si>
  <si>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</si>
  <si>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</si>
  <si>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</si>
  <si>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</si>
  <si>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</si>
  <si>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</si>
  <si>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</si>
  <si>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</si>
  <si>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</si>
  <si>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</si>
  <si>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</si>
  <si>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</si>
  <si>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</si>
  <si>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</si>
  <si>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</si>
  <si>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</si>
  <si>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</si>
  <si>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</si>
  <si>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</si>
  <si>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</si>
  <si>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</si>
  <si>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</si>
  <si>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</si>
  <si>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</si>
  <si>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</si>
  <si>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</si>
  <si>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</si>
  <si>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</si>
  <si>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</si>
  <si>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</si>
  <si>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</si>
  <si>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</si>
  <si>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</si>
  <si>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</si>
  <si>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</si>
  <si>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</si>
  <si>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</si>
  <si>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</si>
  <si>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</si>
  <si>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</si>
  <si>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</si>
  <si>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</si>
  <si>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</si>
  <si>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</si>
  <si>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</si>
  <si>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</si>
  <si>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</si>
  <si>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</si>
  <si>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</si>
  <si>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</si>
  <si>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</si>
  <si>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</si>
  <si>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</si>
  <si>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</si>
  <si>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</si>
  <si>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</si>
  <si>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</si>
  <si>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</si>
  <si>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</si>
  <si>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</si>
  <si>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</si>
  <si>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</si>
  <si>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</si>
  <si>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</si>
  <si>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</si>
  <si>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</si>
  <si>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</si>
  <si>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</si>
  <si>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</si>
  <si>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</si>
  <si>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</si>
  <si>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</si>
  <si>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</si>
  <si>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</si>
  <si>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</si>
  <si>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</si>
  <si>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</si>
  <si>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</si>
  <si>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</si>
  <si>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</si>
  <si>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</si>
  <si>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</si>
  <si>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</si>
  <si>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</si>
  <si>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</si>
  <si>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</si>
  <si>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</si>
  <si>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</si>
  <si>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</si>
  <si>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</si>
  <si>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</si>
  <si>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</si>
  <si>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</si>
  <si>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</si>
  <si>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</si>
  <si>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</si>
  <si>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</si>
  <si>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</si>
  <si>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</si>
  <si>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</si>
  <si>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</si>
  <si>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</si>
  <si>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</si>
  <si>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</si>
  <si>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</si>
  <si>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</si>
  <si>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</si>
  <si>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</si>
  <si>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</si>
  <si>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</si>
  <si>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</si>
  <si>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</si>
  <si>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</si>
  <si>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</si>
  <si>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</si>
  <si>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</si>
  <si>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</si>
  <si>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</si>
  <si>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</si>
  <si>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</si>
  <si>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</si>
  <si>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</si>
  <si>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</si>
  <si>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</si>
  <si>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</si>
  <si>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</si>
  <si>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</si>
  <si>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</si>
  <si>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</si>
  <si>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</si>
  <si>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</si>
  <si>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</si>
  <si>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</si>
  <si>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</si>
  <si>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</si>
  <si>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</si>
  <si>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</si>
  <si>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</si>
  <si>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</si>
  <si>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</si>
  <si>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</si>
  <si>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</si>
  <si>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</si>
  <si>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</si>
  <si>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</si>
  <si>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</si>
  <si>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</si>
  <si>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</si>
  <si>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</si>
  <si>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</si>
  <si>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</si>
  <si>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</si>
  <si>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</si>
  <si>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</si>
  <si>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</si>
  <si>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</si>
  <si>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</si>
  <si>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</si>
  <si>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</si>
  <si>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</si>
  <si>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</si>
  <si>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</si>
  <si>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</si>
  <si>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</si>
  <si>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</si>
  <si>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</si>
  <si>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</si>
  <si>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</si>
  <si>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</si>
  <si>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</si>
  <si>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</si>
  <si>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</si>
  <si>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</si>
  <si>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</si>
  <si>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</si>
  <si>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</si>
  <si>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</si>
  <si>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</si>
  <si>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</si>
  <si>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</si>
  <si>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</si>
  <si>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</si>
  <si>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</si>
  <si>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</si>
  <si>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</si>
  <si>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</si>
  <si>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</si>
  <si>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</si>
  <si>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</si>
  <si>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</si>
  <si>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</si>
  <si>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</si>
  <si>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</si>
  <si>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</si>
  <si>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</si>
  <si>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</si>
  <si>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</si>
  <si>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</si>
  <si>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</si>
  <si>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</si>
  <si>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</si>
  <si>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</si>
  <si>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</si>
  <si>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</si>
  <si>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</si>
  <si>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</si>
  <si>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</si>
  <si>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</si>
  <si>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</si>
  <si>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</si>
  <si>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</si>
  <si>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</si>
  <si>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</si>
  <si>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</si>
  <si>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</si>
  <si>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</si>
  <si>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</si>
  <si>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</si>
  <si>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</si>
  <si>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</si>
  <si>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</si>
  <si>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</si>
  <si>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</si>
  <si>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</si>
  <si>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</si>
  <si>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</si>
  <si>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</si>
  <si>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</si>
  <si>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</si>
  <si>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</si>
  <si>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</si>
  <si>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</si>
  <si>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</si>
  <si>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</si>
  <si>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</si>
  <si>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</si>
  <si>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</si>
  <si>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</si>
  <si>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</si>
  <si>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</si>
  <si>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</si>
  <si>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</si>
  <si>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</si>
  <si>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</si>
  <si>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</si>
  <si>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</si>
  <si>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</si>
  <si>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</si>
  <si>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</si>
  <si>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</si>
  <si>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</si>
  <si>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</si>
  <si>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</si>
  <si>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</si>
  <si>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</si>
  <si>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</si>
  <si>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</si>
  <si>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</si>
  <si>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</si>
  <si>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</si>
  <si>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</si>
  <si>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</si>
  <si>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</si>
  <si>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</si>
  <si>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</si>
  <si>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</si>
  <si>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</si>
  <si>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</si>
  <si>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</si>
  <si>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</si>
  <si>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</si>
  <si>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</si>
  <si>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</si>
  <si>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</si>
  <si>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</si>
  <si>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</si>
  <si>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</si>
  <si>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</si>
  <si>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</si>
  <si>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</si>
  <si>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</si>
  <si>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</si>
  <si>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</si>
  <si>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</si>
  <si>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</si>
  <si>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</si>
  <si>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</si>
  <si>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</si>
  <si>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</si>
  <si>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</si>
  <si>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</si>
  <si>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</si>
  <si>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</si>
  <si>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</si>
  <si>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</si>
  <si>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</si>
  <si>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</si>
  <si>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</si>
  <si>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</si>
  <si>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</si>
  <si>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</si>
  <si>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</si>
  <si>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</si>
  <si>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</si>
  <si>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</si>
  <si>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</si>
  <si>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</si>
  <si>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</si>
  <si>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</si>
  <si>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</si>
  <si>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</si>
  <si>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</si>
  <si>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</si>
  <si>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</si>
  <si>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</si>
  <si>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</si>
  <si>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</si>
  <si>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</si>
  <si>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</si>
  <si>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</si>
  <si>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</si>
  <si>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</si>
  <si>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</si>
  <si>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</si>
  <si>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</si>
  <si>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</si>
  <si>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</si>
  <si>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</si>
  <si>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</si>
  <si>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</si>
  <si>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</si>
  <si>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</si>
  <si>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</si>
  <si>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</si>
  <si>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</si>
  <si>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</si>
  <si>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</si>
  <si>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</si>
  <si>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</si>
  <si>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</si>
  <si>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</si>
  <si>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</si>
  <si>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</si>
  <si>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</si>
  <si>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</si>
  <si>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</si>
  <si>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</si>
  <si>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</si>
  <si>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</si>
  <si>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</si>
  <si>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</si>
  <si>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</si>
  <si>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</si>
  <si>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</si>
  <si>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</si>
  <si>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</si>
  <si>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</si>
  <si>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</si>
  <si>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</si>
  <si>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</si>
  <si>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</si>
  <si>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</si>
  <si>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</si>
  <si>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</si>
  <si>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</si>
  <si>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</si>
  <si>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</si>
  <si>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</si>
  <si>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</si>
  <si>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</si>
  <si>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</si>
  <si>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</si>
  <si>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</si>
  <si>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</si>
  <si>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</si>
  <si>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</si>
  <si>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</si>
  <si>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</si>
  <si>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</si>
  <si>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</si>
  <si>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</si>
  <si>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</si>
  <si>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</si>
  <si>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</si>
  <si>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</si>
  <si>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</si>
  <si>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</si>
  <si>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</si>
  <si>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</si>
  <si>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</si>
  <si>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</si>
  <si>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</si>
  <si>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</si>
  <si>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</si>
  <si>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</si>
  <si>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</si>
  <si>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</si>
  <si>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</si>
  <si>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</si>
  <si>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</si>
  <si>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</si>
  <si>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</si>
  <si>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</si>
  <si>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</si>
  <si>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</si>
  <si>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</si>
  <si>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</si>
  <si>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</si>
  <si>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</si>
  <si>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</si>
  <si>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</si>
  <si>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</si>
  <si>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</si>
  <si>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</si>
  <si>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</si>
  <si>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</si>
  <si>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</si>
  <si>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</si>
  <si>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</si>
  <si>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</si>
  <si>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</si>
  <si>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</si>
  <si>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</si>
  <si>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</si>
  <si>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</si>
  <si>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</si>
  <si>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</si>
  <si>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</si>
  <si>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</si>
  <si>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</si>
  <si>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</si>
  <si>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</si>
  <si>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</si>
  <si>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</si>
  <si>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</si>
  <si>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</si>
  <si>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</si>
  <si>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</si>
  <si>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</si>
  <si>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</si>
  <si>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</si>
  <si>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</si>
  <si>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</si>
  <si>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</si>
  <si>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</si>
  <si>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</si>
  <si>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</si>
  <si>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</si>
  <si>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</si>
  <si>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</si>
  <si>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</si>
  <si>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</si>
  <si>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</si>
  <si>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</si>
  <si>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</si>
  <si>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</si>
  <si>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</si>
  <si>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</si>
  <si>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</si>
  <si>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</si>
  <si>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</si>
  <si>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</si>
  <si>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</si>
  <si>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</si>
  <si>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</si>
  <si>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</si>
  <si>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</si>
  <si>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</si>
  <si>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</si>
  <si>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</si>
  <si>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</si>
  <si>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</si>
  <si>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</si>
  <si>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</si>
  <si>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</si>
  <si>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</si>
  <si>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</si>
  <si>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</si>
  <si>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</si>
  <si>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</si>
  <si>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</si>
  <si>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</si>
  <si>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</si>
  <si>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</si>
  <si>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</si>
  <si>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</si>
  <si>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</si>
  <si>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</si>
  <si>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</si>
  <si>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</si>
  <si>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</si>
  <si>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</si>
  <si>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</si>
  <si>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</si>
  <si>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</si>
  <si>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</si>
  <si>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</si>
  <si>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</si>
  <si>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</si>
  <si>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</si>
  <si>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</si>
  <si>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</si>
  <si>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</si>
  <si>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</si>
  <si>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</si>
  <si>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</si>
  <si>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</si>
  <si>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</si>
  <si>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</si>
  <si>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</si>
  <si>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</si>
  <si>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</si>
  <si>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</si>
  <si>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</si>
  <si>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</si>
  <si>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</si>
  <si>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</si>
  <si>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</si>
  <si>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</si>
  <si>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</si>
  <si>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</si>
  <si>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</si>
  <si>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</si>
  <si>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</si>
  <si>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</si>
  <si>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</si>
  <si>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</si>
  <si>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</si>
  <si>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</si>
  <si>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</si>
  <si>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</si>
  <si>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</si>
  <si>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</si>
  <si>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</si>
  <si>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</si>
  <si>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</si>
  <si>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</si>
  <si>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</si>
  <si>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</si>
  <si>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</si>
  <si>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</si>
  <si>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</si>
  <si>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</si>
  <si>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</si>
  <si>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</si>
  <si>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</si>
  <si>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</si>
  <si>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</si>
  <si>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</si>
  <si>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</si>
  <si>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</si>
  <si>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</si>
  <si>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</si>
  <si>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</si>
  <si>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</si>
  <si>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</si>
  <si>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</si>
  <si>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</si>
  <si>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</si>
  <si>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</si>
  <si>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</si>
  <si>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</si>
  <si>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</si>
  <si>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</si>
  <si>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</si>
  <si>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</si>
  <si>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</si>
  <si>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</si>
  <si>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</si>
  <si>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</si>
  <si>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</si>
  <si>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</si>
  <si>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</si>
  <si>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</si>
  <si>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</si>
  <si>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</si>
  <si>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</si>
  <si>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</si>
  <si>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</si>
  <si>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</si>
  <si>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</si>
  <si>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</si>
  <si>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</si>
  <si>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</si>
  <si>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</si>
  <si>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</si>
  <si>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</si>
  <si>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</si>
  <si>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</si>
  <si>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</si>
  <si>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</si>
  <si>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</si>
  <si>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</si>
  <si>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</si>
  <si>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</si>
  <si>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</si>
  <si>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</si>
  <si>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</si>
  <si>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</si>
  <si>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</si>
  <si>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</si>
  <si>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</si>
  <si>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</si>
  <si>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</si>
  <si>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</si>
  <si>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</si>
  <si>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</si>
  <si>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</si>
  <si>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</si>
  <si>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</si>
  <si>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</si>
  <si>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</si>
  <si>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</si>
  <si>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</si>
  <si>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</si>
  <si>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</si>
  <si>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</si>
  <si>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</si>
  <si>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</si>
  <si>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</si>
  <si>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</si>
  <si>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</si>
  <si>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</si>
  <si>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</si>
  <si>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</si>
  <si>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</si>
  <si>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</si>
  <si>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</si>
  <si>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</si>
  <si>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</si>
  <si>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</si>
  <si>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</si>
  <si>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</si>
  <si>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</si>
  <si>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</si>
  <si>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</si>
  <si>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</si>
  <si>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</si>
  <si>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</si>
  <si>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</si>
  <si>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</si>
  <si>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</si>
  <si>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</si>
  <si>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</si>
  <si>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</si>
  <si>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</si>
  <si>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</si>
  <si>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</si>
  <si>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</si>
  <si>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</si>
  <si>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</si>
  <si>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</si>
  <si>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</si>
  <si>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</si>
  <si>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</si>
  <si>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</si>
  <si>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</si>
  <si>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</si>
  <si>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</si>
  <si>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</si>
  <si>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</si>
  <si>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</si>
  <si>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</si>
  <si>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</si>
  <si>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</si>
  <si>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</si>
  <si>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</si>
  <si>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</si>
  <si>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</si>
  <si>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</si>
  <si>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</si>
  <si>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</si>
  <si>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</si>
  <si>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</si>
  <si>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</si>
  <si>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</si>
  <si>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</si>
  <si>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</si>
  <si>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</si>
  <si>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</si>
  <si>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</si>
  <si>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</si>
  <si>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</si>
  <si>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</si>
  <si>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</si>
  <si>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</si>
  <si>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</si>
  <si>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</si>
  <si>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</si>
  <si>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</si>
  <si>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</si>
  <si>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</si>
  <si>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</si>
  <si>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</si>
  <si>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</si>
  <si>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</si>
  <si>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</si>
  <si>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</si>
  <si>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</si>
  <si>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</si>
  <si>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</si>
  <si>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</si>
  <si>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</si>
  <si>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</si>
  <si>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</si>
  <si>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</si>
  <si>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</si>
  <si>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</si>
  <si>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</si>
  <si>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</si>
  <si>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</si>
  <si>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</si>
  <si>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</si>
  <si>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</si>
  <si>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</si>
  <si>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</si>
  <si>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</si>
  <si>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</si>
  <si>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</si>
  <si>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</si>
  <si>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</si>
  <si>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</si>
  <si>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</si>
  <si>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</si>
  <si>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</si>
  <si>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</si>
  <si>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</si>
  <si>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</si>
  <si>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</si>
  <si>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</si>
  <si>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</si>
  <si>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</si>
  <si>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</si>
  <si>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</si>
  <si>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</si>
  <si>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</si>
  <si>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</si>
  <si>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</si>
  <si>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</si>
  <si>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</si>
  <si>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</si>
  <si>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</si>
  <si>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</si>
  <si>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</si>
  <si>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</si>
  <si>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</si>
  <si>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</si>
  <si>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</si>
  <si>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</si>
  <si>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</si>
  <si>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</si>
  <si>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</si>
  <si>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</si>
  <si>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</si>
  <si>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</si>
  <si>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</si>
  <si>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</si>
  <si>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</si>
  <si>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</si>
  <si>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</si>
  <si>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</si>
  <si>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</si>
  <si>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</si>
  <si>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</si>
  <si>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</si>
  <si>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</si>
  <si>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</si>
  <si>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</si>
  <si>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</si>
  <si>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</si>
  <si>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</si>
  <si>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</si>
  <si>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</si>
  <si>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</si>
  <si>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</si>
  <si>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</si>
  <si>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</si>
  <si>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</si>
  <si>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</si>
  <si>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</si>
  <si>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</si>
  <si>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</si>
  <si>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</si>
  <si>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</si>
  <si>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</si>
  <si>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</si>
  <si>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</si>
  <si>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</si>
  <si>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</si>
  <si>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</si>
  <si>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</si>
  <si>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</si>
  <si>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</si>
  <si>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</si>
  <si>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</si>
  <si>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</si>
  <si>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</si>
  <si>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</si>
  <si>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</si>
  <si>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</si>
  <si>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</si>
  <si>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</si>
  <si>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</si>
  <si>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</si>
  <si>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</si>
  <si>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</si>
  <si>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</si>
  <si>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</si>
  <si>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</si>
  <si>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</si>
  <si>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</si>
  <si>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</si>
  <si>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</si>
  <si>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</si>
  <si>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</si>
  <si>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</si>
  <si>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</si>
  <si>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</si>
  <si>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</si>
  <si>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</si>
  <si>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</si>
  <si>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</si>
  <si>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</si>
  <si>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</si>
  <si>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</si>
  <si>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</si>
  <si>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</si>
  <si>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</si>
  <si>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</si>
  <si>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</si>
  <si>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</si>
  <si>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</si>
  <si>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</si>
  <si>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</si>
  <si>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</si>
  <si>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</si>
  <si>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</si>
  <si>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</si>
  <si>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</si>
  <si>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</si>
  <si>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</si>
  <si>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</si>
  <si>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</si>
  <si>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</si>
  <si>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</si>
  <si>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</si>
  <si>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</si>
  <si>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</si>
  <si>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</si>
  <si>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</si>
  <si>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</si>
  <si>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</si>
  <si>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</si>
  <si>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</si>
  <si>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</si>
  <si>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</si>
  <si>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</si>
  <si>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</si>
  <si>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</si>
  <si>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</si>
  <si>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</si>
  <si>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</si>
  <si>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</si>
  <si>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</si>
  <si>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</si>
  <si>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</si>
  <si>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</si>
  <si>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</si>
  <si>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</si>
  <si>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</si>
  <si>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</si>
  <si>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</si>
  <si>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</si>
  <si>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</si>
  <si>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</si>
  <si>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</si>
  <si>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</si>
  <si>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</si>
  <si>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</si>
  <si>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</si>
  <si>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</si>
  <si>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</si>
  <si>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</si>
  <si>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</si>
  <si>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</si>
  <si>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</si>
  <si>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</si>
  <si>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</si>
  <si>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</si>
  <si>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</si>
  <si>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</si>
  <si>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</si>
  <si>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</si>
  <si>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</si>
  <si>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</si>
  <si>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</si>
  <si>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</si>
  <si>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</si>
  <si>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</si>
  <si>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</si>
  <si>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</si>
  <si>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</si>
  <si>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</si>
  <si>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</si>
  <si>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</si>
  <si>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</si>
  <si>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</si>
  <si>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</si>
  <si>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</si>
  <si>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</si>
  <si>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</si>
  <si>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</si>
  <si>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</si>
  <si>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</si>
  <si>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</si>
  <si>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</si>
  <si>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</si>
  <si>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</si>
  <si>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</si>
  <si>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</si>
  <si>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</si>
  <si>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</si>
  <si>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</si>
  <si>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</si>
  <si>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</si>
  <si>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</si>
  <si>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</si>
  <si>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</si>
  <si>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</si>
  <si>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</si>
  <si>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</si>
  <si>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</si>
  <si>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</si>
  <si>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</si>
  <si>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</si>
  <si>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</si>
  <si>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</si>
  <si>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</si>
  <si>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</si>
  <si>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</si>
  <si>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</si>
  <si>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</si>
  <si>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</si>
  <si>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</si>
  <si>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</si>
  <si>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</si>
  <si>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</si>
  <si>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</si>
  <si>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</si>
  <si>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</si>
  <si>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</si>
  <si>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</si>
  <si>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</si>
  <si>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</si>
  <si>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</si>
  <si>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</si>
  <si>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</si>
  <si>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</si>
  <si>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</si>
  <si>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</si>
  <si>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</si>
  <si>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</si>
  <si>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</si>
  <si>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</si>
  <si>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</si>
  <si>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</si>
  <si>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</si>
  <si>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</si>
  <si>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</si>
  <si>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</si>
  <si>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</si>
  <si>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</si>
  <si>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</si>
  <si>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</si>
  <si>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</si>
  <si>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</si>
  <si>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</si>
  <si>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</si>
  <si>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</si>
  <si>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</si>
  <si>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</si>
  <si>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</si>
  <si>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</si>
  <si>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</si>
  <si>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</si>
  <si>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</si>
  <si>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</si>
  <si>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</si>
  <si>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</si>
  <si>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</si>
  <si>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</si>
  <si>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</si>
  <si>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</si>
  <si>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</si>
  <si>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</si>
  <si>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</si>
  <si>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</si>
  <si>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</si>
  <si>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</si>
  <si>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</si>
  <si>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</si>
  <si>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</si>
  <si>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</si>
  <si>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</si>
  <si>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</si>
  <si>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</si>
  <si>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</si>
  <si>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</si>
  <si>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</si>
  <si>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</si>
  <si>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</si>
  <si>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</si>
  <si>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</si>
  <si>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</si>
  <si>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</si>
  <si>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</si>
  <si>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</si>
  <si>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</si>
  <si>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</si>
  <si>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</si>
  <si>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</si>
  <si>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</si>
  <si>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</si>
  <si>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</si>
  <si>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</si>
  <si>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</si>
  <si>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</si>
  <si>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</si>
  <si>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</si>
  <si>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</si>
  <si>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</si>
  <si>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</si>
  <si>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</si>
  <si>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</si>
  <si>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</si>
  <si>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</si>
  <si>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</si>
  <si>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</si>
  <si>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</si>
  <si>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</si>
  <si>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</si>
  <si>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</si>
  <si>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</si>
  <si>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</si>
  <si>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</si>
  <si>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</si>
  <si>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</si>
  <si>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</si>
  <si>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</si>
  <si>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</si>
  <si>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</si>
  <si>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</si>
  <si>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</si>
  <si>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</si>
  <si>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</si>
  <si>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</si>
  <si>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</si>
  <si>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</si>
  <si>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</si>
  <si>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</si>
  <si>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</si>
  <si>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</si>
  <si>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</si>
  <si>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</si>
  <si>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</si>
  <si>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</si>
  <si>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</si>
  <si>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</si>
  <si>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</si>
  <si>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</si>
  <si>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</si>
  <si>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</si>
  <si>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</si>
  <si>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</si>
  <si>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</si>
  <si>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</si>
  <si>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</si>
  <si>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</si>
  <si>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</si>
  <si>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</si>
  <si>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</si>
  <si>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</si>
  <si>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</si>
  <si>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</si>
  <si>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</si>
  <si>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</si>
  <si>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</si>
  <si>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</si>
  <si>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</si>
  <si>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</si>
  <si>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</si>
  <si>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</si>
  <si>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</si>
  <si>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</si>
  <si>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</si>
  <si>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</si>
  <si>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</si>
  <si>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</si>
  <si>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</si>
  <si>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</si>
  <si>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</si>
  <si>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</si>
  <si>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</si>
  <si>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</si>
  <si>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</si>
  <si>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</si>
  <si>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</si>
  <si>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</si>
  <si>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</si>
  <si>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</si>
  <si>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</si>
  <si>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</si>
  <si>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</si>
  <si>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</si>
  <si>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</si>
  <si>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</si>
  <si>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</si>
  <si>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</si>
  <si>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</si>
  <si>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</si>
  <si>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</si>
  <si>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</si>
  <si>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</si>
  <si>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</si>
  <si>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</si>
  <si>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</si>
  <si>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</si>
  <si>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</si>
  <si>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</si>
  <si>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</si>
  <si>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</si>
  <si>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</si>
  <si>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</si>
  <si>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</si>
  <si>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</si>
  <si>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</si>
  <si>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</si>
  <si>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</si>
  <si>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</si>
  <si>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</si>
  <si>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</si>
  <si>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</si>
  <si>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</si>
  <si>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</si>
  <si>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</si>
  <si>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</si>
  <si>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</si>
  <si>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</si>
  <si>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</si>
  <si>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</si>
  <si>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</si>
  <si>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</si>
  <si>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</si>
  <si>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</si>
  <si>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</si>
  <si>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</si>
  <si>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</si>
  <si>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</si>
  <si>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</si>
  <si>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</si>
  <si>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</si>
  <si>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</si>
  <si>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</si>
  <si>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</si>
  <si>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</si>
  <si>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</si>
  <si>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</si>
  <si>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</si>
  <si>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</si>
  <si>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</si>
  <si>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</si>
  <si>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</si>
  <si>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</si>
  <si>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</si>
  <si>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</si>
  <si>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</si>
  <si>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</si>
  <si>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</si>
  <si>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</si>
  <si>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</si>
  <si>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</si>
  <si>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</si>
  <si>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</si>
  <si>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</si>
  <si>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</si>
  <si>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</si>
  <si>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</si>
  <si>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</si>
  <si>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</si>
  <si>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</si>
  <si>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</si>
  <si>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</si>
  <si>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</si>
  <si>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</si>
  <si>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</si>
  <si>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</si>
  <si>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</si>
  <si>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</si>
  <si>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</si>
  <si>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</si>
  <si>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</si>
  <si>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</si>
  <si>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</si>
  <si>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</si>
  <si>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</si>
  <si>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</si>
  <si>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</si>
  <si>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</si>
  <si>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</si>
  <si>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</si>
  <si>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</si>
  <si>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</si>
  <si>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</si>
  <si>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</si>
  <si>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</si>
  <si>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</si>
  <si>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</si>
  <si>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</si>
  <si>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</si>
  <si>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</si>
  <si>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</si>
  <si>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</si>
  <si>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</si>
  <si>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</si>
  <si>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</si>
  <si>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</si>
  <si>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</si>
  <si>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</si>
  <si>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</si>
  <si>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</si>
  <si>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</si>
  <si>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</si>
  <si>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</si>
  <si>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</si>
  <si>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</si>
  <si>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</si>
  <si>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</si>
  <si>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</si>
  <si>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</si>
  <si>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</si>
  <si>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</si>
  <si>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</si>
  <si>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</si>
  <si>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</si>
  <si>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</si>
  <si>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</si>
  <si>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</si>
  <si>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</si>
  <si>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</si>
  <si>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</si>
  <si>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</si>
  <si>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</si>
  <si>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</si>
  <si>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</si>
  <si>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</si>
  <si>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</si>
  <si>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</si>
  <si>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</si>
  <si>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</si>
  <si>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</si>
  <si>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</si>
  <si>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</si>
  <si>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</si>
  <si>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</si>
  <si>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</si>
  <si>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</si>
  <si>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</si>
  <si>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</si>
  <si>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</si>
  <si>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</si>
  <si>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</si>
  <si>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</si>
  <si>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</si>
  <si>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</si>
  <si>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</si>
  <si>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</si>
  <si>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</si>
  <si>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</si>
  <si>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</si>
  <si>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</si>
  <si>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</si>
  <si>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</si>
  <si>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</si>
  <si>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</si>
  <si>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</si>
  <si>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</si>
  <si>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</si>
  <si>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</si>
  <si>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</si>
  <si>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</si>
  <si>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</si>
  <si>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</si>
  <si>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</si>
  <si>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</si>
  <si>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</si>
  <si>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</si>
  <si>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</si>
  <si>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</si>
  <si>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</si>
  <si>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</si>
  <si>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</si>
  <si>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</si>
  <si>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</si>
  <si>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</si>
  <si>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</si>
  <si>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</si>
  <si>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</si>
  <si>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</si>
  <si>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</si>
  <si>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</si>
  <si>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</si>
  <si>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</si>
  <si>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</si>
  <si>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</si>
  <si>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</si>
  <si>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</si>
  <si>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</si>
  <si>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</si>
  <si>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</si>
  <si>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</si>
  <si>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</si>
  <si>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</si>
  <si>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</si>
  <si>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</si>
  <si>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</si>
  <si>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</si>
  <si>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</si>
  <si>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</si>
  <si>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</si>
  <si>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</si>
  <si>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</si>
  <si>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</si>
  <si>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</si>
  <si>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</si>
  <si>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</si>
  <si>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</si>
  <si>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</si>
  <si>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</si>
  <si>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</si>
  <si>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</si>
  <si>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</si>
  <si>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</si>
  <si>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</si>
  <si>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</si>
  <si>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</si>
  <si>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</si>
  <si>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</si>
  <si>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</si>
  <si>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</si>
  <si>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</si>
  <si>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</si>
  <si>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</si>
  <si>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</si>
  <si>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</si>
  <si>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</si>
  <si>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</si>
  <si>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</si>
  <si>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</si>
  <si>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</si>
  <si>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</si>
  <si>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</si>
  <si>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</si>
  <si>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</si>
  <si>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</si>
  <si>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</si>
  <si>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</si>
  <si>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</si>
  <si>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</si>
  <si>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</si>
  <si>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</si>
  <si>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</si>
  <si>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</si>
  <si>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</si>
  <si>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</si>
  <si>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</si>
  <si>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</si>
  <si>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</si>
  <si>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</si>
  <si>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</si>
  <si>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</si>
  <si>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</si>
  <si>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</si>
  <si>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</si>
  <si>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</si>
  <si>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</si>
  <si>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</si>
  <si>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</si>
  <si>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</si>
  <si>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</si>
  <si>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</si>
  <si>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</si>
  <si>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</si>
  <si>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</si>
  <si>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</si>
  <si>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</si>
  <si>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</si>
  <si>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</si>
  <si>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</si>
  <si>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</si>
  <si>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</si>
  <si>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</si>
  <si>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</si>
  <si>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</si>
  <si>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</si>
  <si>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</si>
  <si>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</si>
  <si>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</si>
  <si>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</si>
  <si>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</si>
  <si>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</si>
  <si>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</si>
  <si>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</si>
  <si>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</si>
  <si>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</si>
  <si>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</si>
  <si>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</si>
  <si>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</si>
  <si>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</si>
  <si>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</si>
  <si>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</si>
  <si>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</si>
  <si>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</si>
  <si>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</si>
  <si>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</si>
  <si>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</si>
  <si>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</si>
  <si>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</si>
  <si>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</si>
  <si>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</si>
  <si>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</si>
  <si>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</si>
  <si>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</si>
  <si>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</si>
  <si>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</si>
  <si>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</si>
  <si>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</si>
  <si>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</si>
  <si>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</si>
  <si>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</si>
  <si>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</si>
  <si>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</si>
  <si>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</si>
  <si>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</si>
  <si>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</si>
  <si>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</si>
  <si>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</si>
  <si>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</si>
  <si>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</si>
  <si>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</si>
  <si>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</si>
  <si>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</si>
  <si>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</si>
  <si>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</si>
  <si>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</si>
  <si>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</si>
  <si>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</si>
  <si>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</si>
  <si>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</si>
  <si>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</si>
  <si>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</si>
  <si>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</si>
  <si>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</si>
  <si>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</si>
  <si>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</si>
  <si>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</si>
  <si>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</si>
  <si>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</si>
  <si>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</si>
  <si>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</si>
  <si>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</si>
  <si>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</si>
  <si>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</si>
  <si>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</si>
  <si>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</si>
  <si>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</si>
  <si>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</si>
  <si>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</si>
  <si>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</si>
  <si>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</si>
  <si>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</si>
  <si>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</si>
  <si>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</si>
  <si>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</si>
  <si>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</si>
  <si>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</si>
  <si>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</si>
  <si>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</si>
  <si>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</si>
  <si>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</si>
  <si>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</si>
  <si>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</si>
  <si>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</si>
  <si>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</si>
  <si>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</si>
  <si>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</si>
  <si>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</si>
  <si>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</si>
  <si>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</si>
  <si>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</si>
  <si>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</si>
  <si>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</si>
  <si>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</si>
  <si>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</si>
  <si>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</si>
  <si>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</si>
  <si>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</si>
  <si>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</si>
  <si>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</si>
  <si>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</si>
  <si>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</si>
  <si>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</si>
  <si>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</si>
  <si>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</si>
  <si>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</si>
  <si>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</si>
  <si>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</si>
  <si>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</si>
  <si>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</si>
  <si>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</si>
  <si>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</si>
  <si>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</si>
  <si>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</si>
  <si>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</si>
  <si>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</si>
  <si>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</si>
  <si>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</si>
  <si>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</si>
  <si>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</si>
  <si>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</si>
  <si>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</si>
  <si>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</si>
  <si>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</si>
  <si>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</si>
  <si>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</si>
  <si>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</si>
  <si>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</si>
  <si>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</si>
  <si>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</si>
  <si>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</si>
  <si>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</si>
  <si>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</si>
  <si>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</si>
  <si>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</si>
  <si>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</si>
  <si>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</si>
  <si>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</si>
  <si>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</si>
  <si>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</si>
  <si>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</si>
  <si>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</si>
  <si>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</si>
  <si>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</si>
  <si>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</si>
  <si>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</si>
  <si>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</si>
  <si>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</si>
  <si>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</si>
  <si>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</si>
  <si>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</si>
  <si>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</si>
  <si>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</si>
  <si>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</si>
  <si>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</si>
  <si>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</si>
  <si>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</si>
  <si>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</si>
  <si>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</si>
  <si>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</si>
  <si>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</si>
  <si>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</si>
  <si>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</si>
  <si>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</si>
  <si>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</si>
  <si>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</si>
  <si>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</si>
  <si>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</si>
  <si>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</si>
  <si>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</si>
  <si>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</si>
  <si>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</si>
  <si>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</si>
  <si>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</si>
  <si>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</si>
  <si>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</si>
  <si>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</si>
  <si>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</si>
  <si>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</si>
  <si>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</si>
  <si>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</si>
  <si>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</si>
  <si>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</si>
  <si>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</si>
  <si>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</si>
  <si>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</si>
  <si>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</si>
  <si>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</si>
  <si>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</si>
  <si>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</si>
  <si>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</si>
  <si>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</si>
  <si>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</si>
  <si>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</si>
  <si>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</si>
  <si>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</si>
  <si>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</si>
  <si>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</si>
  <si>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</si>
  <si>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</si>
  <si>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</si>
  <si>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</si>
  <si>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</si>
  <si>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</si>
  <si>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</si>
  <si>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</si>
  <si>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</si>
  <si>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</si>
  <si>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</si>
  <si>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</si>
  <si>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</si>
  <si>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</si>
  <si>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</si>
  <si>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</si>
  <si>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</si>
  <si>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</si>
  <si>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</si>
  <si>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</si>
  <si>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</si>
  <si>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</si>
  <si>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</si>
  <si>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</si>
  <si>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</si>
  <si>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</si>
  <si>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</si>
  <si>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</si>
  <si>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</si>
  <si>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</si>
  <si>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</si>
  <si>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</si>
  <si>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</si>
  <si>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</si>
  <si>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</si>
  <si>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</si>
  <si>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</si>
  <si>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</si>
  <si>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</si>
  <si>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</si>
  <si>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</si>
  <si>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</si>
  <si>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</si>
  <si>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</si>
  <si>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</si>
  <si>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</si>
  <si>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</si>
  <si>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</si>
  <si>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</si>
  <si>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</si>
  <si>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</si>
  <si>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</si>
  <si>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</si>
  <si>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</si>
  <si>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</si>
  <si>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</si>
  <si>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</si>
  <si>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</si>
  <si>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</si>
  <si>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</si>
  <si>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</si>
  <si>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</si>
  <si>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</si>
  <si>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</si>
  <si>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</si>
  <si>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</si>
  <si>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</si>
  <si>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</si>
  <si>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</si>
  <si>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</si>
  <si>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</si>
  <si>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</si>
  <si>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</si>
  <si>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</si>
  <si>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</si>
  <si>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</si>
  <si>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</si>
  <si>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</si>
  <si>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</si>
  <si>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</si>
  <si>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</si>
  <si>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</si>
  <si>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</si>
  <si>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</si>
  <si>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</si>
  <si>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</si>
  <si>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</si>
  <si>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</si>
  <si>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</si>
  <si>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</si>
  <si>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</si>
  <si>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</si>
  <si>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</si>
  <si>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</si>
  <si>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</si>
  <si>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</si>
  <si>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</si>
  <si>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</si>
  <si>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</si>
  <si>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</si>
  <si>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</si>
  <si>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</si>
  <si>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</si>
  <si>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</si>
  <si>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</si>
  <si>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</si>
  <si>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</si>
  <si>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</si>
  <si>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</si>
  <si>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</si>
  <si>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</si>
  <si>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</si>
  <si>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</si>
  <si>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</si>
  <si>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</si>
  <si>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</si>
  <si>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</si>
  <si>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</si>
  <si>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</si>
  <si>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</si>
  <si>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</si>
  <si>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</si>
  <si>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</si>
  <si>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</si>
  <si>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</si>
  <si>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</si>
  <si>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</si>
  <si>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</si>
  <si>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</si>
  <si>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</si>
  <si>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</si>
  <si>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</si>
  <si>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</si>
  <si>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</si>
  <si>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</si>
  <si>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</si>
  <si>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</si>
  <si>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</si>
  <si>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</si>
  <si>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</si>
  <si>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</si>
  <si>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</si>
  <si>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</si>
  <si>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</si>
  <si>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</si>
  <si>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</si>
  <si>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</si>
  <si>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</si>
  <si>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</si>
  <si>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</si>
  <si>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</si>
  <si>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</si>
  <si>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</si>
  <si>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</si>
  <si>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</si>
  <si>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</si>
  <si>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</si>
  <si>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</si>
  <si>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</si>
  <si>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</si>
  <si>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</si>
  <si>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</si>
  <si>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</si>
  <si>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</si>
  <si>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</si>
  <si>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</si>
  <si>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</si>
  <si>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</si>
  <si>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</si>
  <si>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</si>
  <si>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</si>
  <si>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</si>
  <si>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</si>
  <si>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</si>
  <si>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</si>
  <si>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</si>
  <si>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</si>
  <si>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</si>
  <si>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</si>
  <si>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</si>
  <si>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</si>
  <si>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</si>
  <si>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</si>
  <si>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</si>
  <si>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</si>
  <si>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</si>
  <si>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</si>
  <si>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</si>
  <si>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</si>
  <si>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</si>
  <si>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</si>
  <si>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</si>
  <si>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</si>
  <si>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</si>
  <si>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</si>
  <si>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</si>
  <si>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</si>
  <si>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</si>
  <si>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</si>
  <si>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</si>
  <si>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</si>
  <si>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</si>
  <si>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</si>
  <si>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</si>
  <si>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</si>
  <si>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</si>
  <si>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</si>
  <si>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</si>
  <si>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</si>
  <si>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</si>
  <si>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</si>
  <si>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</si>
  <si>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</si>
  <si>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</si>
  <si>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</si>
  <si>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</si>
  <si>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</si>
  <si>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</si>
  <si>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</si>
  <si>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</si>
  <si>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</si>
  <si>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</si>
  <si>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</si>
  <si>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</si>
  <si>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</si>
  <si>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</si>
  <si>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</si>
  <si>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</si>
  <si>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</si>
  <si>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</si>
  <si>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</si>
  <si>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</si>
  <si>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</si>
  <si>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</si>
  <si>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</si>
  <si>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</si>
  <si>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</si>
  <si>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</si>
  <si>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</si>
  <si>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</si>
  <si>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</si>
  <si>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</si>
  <si>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</si>
  <si>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</si>
  <si>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</si>
  <si>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</si>
  <si>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</si>
  <si>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</si>
  <si>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</si>
  <si>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</si>
  <si>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</si>
  <si>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</si>
  <si>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</si>
  <si>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</si>
  <si>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</si>
  <si>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</si>
  <si>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</si>
  <si>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</si>
  <si>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</si>
  <si>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</si>
  <si>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</si>
  <si>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</si>
  <si>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</si>
  <si>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</si>
  <si>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</si>
  <si>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</si>
  <si>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</si>
  <si>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</si>
  <si>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</si>
  <si>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</si>
  <si>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</si>
  <si>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</si>
  <si>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</si>
  <si>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</si>
  <si>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</si>
  <si>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</si>
  <si>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</si>
  <si>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</si>
  <si>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</si>
  <si>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</si>
  <si>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</si>
  <si>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</si>
  <si>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</si>
  <si>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</si>
  <si>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</si>
  <si>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</si>
  <si>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</si>
  <si>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</si>
  <si>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</si>
  <si>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</si>
  <si>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</si>
  <si>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</si>
  <si>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</si>
  <si>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</si>
  <si>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</si>
  <si>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</si>
  <si>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</si>
  <si>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</si>
  <si>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</si>
  <si>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</si>
  <si>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</si>
  <si>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</si>
  <si>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</si>
  <si>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</si>
  <si>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</si>
  <si>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</si>
  <si>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</si>
  <si>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</si>
  <si>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</si>
  <si>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</si>
  <si>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</si>
  <si>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</si>
  <si>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</si>
  <si>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</si>
  <si>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</si>
  <si>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</si>
  <si>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</si>
  <si>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</si>
  <si>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</si>
  <si>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</si>
  <si>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</si>
  <si>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</si>
  <si>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</si>
  <si>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</si>
  <si>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</si>
  <si>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</si>
  <si>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</si>
  <si>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</si>
  <si>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</si>
  <si>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</si>
  <si>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</si>
  <si>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</si>
  <si>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</si>
  <si>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</si>
  <si>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</si>
  <si>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</si>
  <si>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</si>
  <si>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</si>
  <si>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</si>
  <si>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</si>
  <si>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</si>
  <si>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</si>
  <si>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</si>
  <si>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</si>
  <si>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</si>
  <si>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</si>
  <si>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</si>
  <si>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</si>
  <si>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</si>
  <si>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</si>
  <si>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</si>
  <si>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</si>
  <si>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</si>
  <si>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</si>
  <si>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</si>
  <si>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</si>
  <si>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</si>
  <si>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</si>
  <si>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</si>
  <si>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</si>
  <si>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</si>
  <si>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</si>
  <si>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</si>
  <si>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</si>
  <si>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</si>
  <si>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</si>
  <si>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</si>
  <si>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</si>
  <si>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</si>
  <si>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</si>
  <si>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</si>
  <si>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</si>
  <si>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</si>
  <si>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</si>
  <si>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</si>
  <si>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</si>
  <si>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</si>
  <si>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</si>
  <si>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</si>
  <si>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</si>
  <si>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</si>
  <si>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</si>
  <si>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</si>
  <si>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</si>
  <si>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</si>
  <si>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</si>
  <si>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</si>
  <si>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</si>
  <si>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</si>
  <si>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</si>
  <si>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</si>
  <si>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</si>
  <si>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</si>
  <si>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</si>
  <si>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</si>
  <si>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</si>
  <si>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</si>
  <si>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</si>
  <si>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</si>
  <si>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</si>
  <si>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</si>
  <si>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</si>
  <si>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</si>
  <si>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</si>
  <si>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</si>
  <si>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</si>
  <si>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</si>
  <si>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</si>
  <si>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</si>
  <si>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</si>
  <si>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</si>
  <si>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</si>
  <si>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</si>
  <si>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</si>
  <si>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</si>
  <si>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</si>
  <si>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</si>
  <si>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</si>
  <si>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</si>
  <si>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</si>
  <si>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</si>
  <si>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</si>
  <si>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</si>
  <si>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</si>
  <si>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</si>
  <si>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</si>
  <si>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</si>
  <si>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</si>
  <si>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</si>
  <si>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</si>
  <si>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</si>
  <si>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</si>
  <si>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</si>
  <si>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</si>
  <si>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</si>
  <si>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</si>
  <si>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</si>
  <si>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</si>
  <si>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</si>
  <si>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</si>
  <si>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</si>
  <si>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</si>
  <si>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</si>
  <si>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</si>
  <si>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</si>
  <si>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</si>
  <si>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</si>
  <si>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</si>
  <si>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</si>
  <si>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</si>
  <si>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</si>
  <si>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</si>
  <si>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</si>
  <si>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</si>
  <si>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</si>
  <si>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</si>
  <si>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</si>
  <si>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</si>
  <si>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</si>
  <si>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</si>
  <si>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</si>
  <si>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</si>
  <si>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</si>
  <si>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</si>
  <si>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</si>
  <si>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</si>
  <si>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</si>
  <si>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</si>
  <si>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</si>
  <si>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</si>
  <si>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</si>
  <si>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</si>
  <si>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</si>
  <si>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</si>
  <si>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</si>
  <si>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</si>
  <si>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</si>
  <si>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</si>
  <si>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</si>
  <si>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</si>
  <si>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</si>
  <si>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</si>
  <si>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</si>
  <si>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</si>
  <si>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</si>
  <si>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</si>
  <si>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</si>
  <si>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</si>
  <si>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</si>
  <si>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</si>
  <si>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</si>
  <si>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</si>
  <si>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</si>
  <si>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</si>
  <si>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</si>
  <si>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</si>
  <si>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</si>
  <si>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</si>
  <si>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</si>
  <si>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</si>
  <si>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</si>
  <si>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</si>
  <si>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</si>
  <si>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</si>
  <si>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</si>
  <si>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</si>
  <si>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</si>
  <si>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</si>
  <si>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</si>
  <si>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</si>
  <si>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</si>
  <si>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</si>
  <si>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</si>
  <si>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</si>
  <si>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</si>
  <si>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</si>
  <si>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</si>
  <si>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</si>
  <si>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</si>
  <si>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</si>
  <si>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</si>
  <si>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</si>
  <si>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</si>
  <si>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</si>
  <si>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</si>
  <si>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</si>
  <si>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</si>
  <si>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</si>
  <si>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</si>
  <si>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</si>
  <si>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</si>
  <si>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</si>
  <si>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</si>
  <si>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</si>
  <si>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</si>
  <si>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</si>
  <si>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</si>
  <si>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</si>
  <si>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</si>
  <si>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</si>
  <si>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</si>
  <si>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</si>
  <si>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</si>
  <si>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</si>
  <si>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</si>
  <si>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</si>
  <si>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</si>
  <si>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</si>
  <si>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</si>
  <si>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</si>
  <si>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</si>
  <si>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</si>
  <si>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</si>
  <si>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</si>
  <si>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</si>
  <si>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</si>
  <si>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</si>
  <si>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</si>
  <si>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</si>
  <si>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</si>
  <si>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</si>
  <si>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</si>
  <si>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</si>
  <si>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</si>
  <si>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</si>
  <si>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</si>
  <si>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</si>
  <si>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</si>
  <si>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</si>
  <si>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</si>
  <si>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</si>
  <si>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</si>
  <si>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</si>
  <si>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</si>
  <si>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</si>
  <si>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</si>
  <si>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</si>
  <si>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</si>
  <si>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</si>
  <si>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</si>
  <si>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</si>
  <si>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</si>
  <si>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</si>
  <si>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</si>
  <si>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</si>
  <si>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</si>
  <si>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</si>
  <si>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</si>
  <si>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</si>
  <si>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</si>
  <si>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</si>
  <si>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</si>
  <si>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</si>
  <si>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</si>
  <si>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</si>
  <si>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</si>
  <si>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</si>
  <si>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</si>
  <si>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</si>
  <si>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</si>
  <si>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</si>
  <si>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</si>
  <si>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</si>
  <si>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</si>
  <si>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</si>
  <si>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</si>
  <si>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</si>
  <si>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</si>
  <si>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</si>
  <si>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</si>
  <si>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</si>
  <si>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</si>
  <si>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</si>
  <si>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</si>
  <si>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</si>
  <si>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</si>
  <si>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</si>
  <si>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</si>
  <si>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</si>
  <si>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</si>
  <si>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</si>
  <si>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</si>
  <si>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</si>
  <si>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</si>
  <si>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</si>
  <si>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</si>
  <si>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</si>
  <si>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</si>
  <si>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</si>
  <si>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</si>
  <si>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</si>
  <si>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</si>
  <si>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</si>
  <si>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</si>
  <si>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</si>
  <si>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</si>
  <si>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</si>
  <si>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</si>
  <si>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</si>
  <si>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</si>
  <si>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</si>
  <si>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</si>
  <si>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</si>
  <si>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</si>
  <si>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</si>
  <si>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</si>
  <si>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</si>
  <si>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</si>
  <si>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</si>
  <si>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</si>
  <si>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</si>
  <si>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</si>
  <si>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</si>
  <si>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</si>
  <si>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</si>
  <si>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</si>
  <si>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</si>
  <si>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</si>
  <si>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</si>
  <si>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</si>
  <si>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</si>
  <si>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</si>
  <si>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</si>
  <si>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</si>
  <si>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</si>
  <si>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</si>
  <si>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</si>
  <si>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</si>
  <si>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</si>
  <si>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</si>
  <si>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</si>
  <si>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</si>
  <si>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</si>
  <si>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</si>
  <si>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</si>
  <si>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</si>
  <si>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</si>
  <si>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</si>
  <si>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</si>
  <si>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</si>
  <si>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</si>
  <si>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</si>
  <si>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</si>
  <si>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</si>
  <si>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</si>
  <si>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</si>
  <si>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</si>
  <si>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</si>
  <si>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</si>
  <si>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</si>
  <si>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</si>
  <si>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</si>
  <si>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</si>
  <si>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</si>
  <si>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</si>
  <si>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</si>
  <si>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</si>
  <si>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</si>
  <si>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</si>
  <si>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</si>
  <si>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</si>
  <si>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</si>
  <si>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</si>
  <si>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</si>
  <si>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</si>
  <si>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</si>
  <si>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</si>
  <si>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</si>
  <si>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</si>
  <si>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</si>
  <si>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</si>
  <si>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</si>
  <si>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</si>
  <si>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</si>
  <si>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</si>
  <si>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</si>
  <si>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</si>
  <si>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</si>
  <si>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</si>
  <si>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</si>
  <si>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</si>
  <si>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</si>
  <si>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</si>
  <si>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</si>
  <si>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</si>
  <si>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</si>
  <si>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</si>
  <si>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</si>
  <si>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</si>
  <si>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</si>
  <si>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</si>
  <si>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</si>
  <si>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</si>
  <si>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</si>
  <si>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</si>
  <si>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</si>
  <si>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</si>
  <si>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</si>
  <si>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</si>
  <si>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</si>
  <si>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</si>
  <si>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</si>
  <si>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</si>
  <si>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</si>
  <si>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</si>
  <si>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</si>
  <si>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</si>
  <si>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</si>
  <si>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</si>
  <si>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</si>
  <si>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</si>
  <si>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</si>
  <si>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</si>
  <si>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</si>
  <si>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</si>
  <si>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</si>
  <si>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</si>
  <si>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</si>
  <si>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</si>
  <si>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</si>
  <si>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</si>
  <si>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</si>
  <si>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</si>
  <si>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</si>
  <si>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</si>
  <si>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</si>
  <si>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</si>
  <si>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</si>
  <si>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</si>
  <si>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</si>
  <si>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</si>
  <si>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</si>
  <si>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</si>
  <si>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</si>
  <si>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</si>
  <si>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</si>
  <si>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</si>
  <si>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</si>
  <si>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</si>
  <si>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</si>
  <si>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</si>
  <si>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</si>
  <si>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</si>
  <si>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</si>
  <si>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</si>
  <si>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</si>
  <si>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</si>
  <si>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</si>
  <si>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</si>
  <si>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</si>
  <si>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</si>
  <si>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</si>
  <si>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</si>
  <si>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</si>
  <si>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</si>
  <si>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</si>
  <si>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</si>
  <si>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</si>
  <si>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</si>
  <si>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</si>
  <si>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</si>
  <si>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</si>
  <si>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</si>
  <si>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</si>
  <si>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</si>
  <si>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</si>
  <si>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</si>
  <si>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</si>
  <si>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</si>
  <si>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</si>
  <si>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</si>
  <si>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</si>
  <si>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</si>
  <si>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</si>
  <si>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</si>
  <si>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</si>
  <si>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</si>
  <si>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</si>
  <si>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</si>
  <si>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</si>
  <si>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</si>
  <si>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</si>
  <si>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</si>
  <si>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</si>
  <si>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</si>
  <si>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</si>
  <si>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</si>
  <si>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</si>
  <si>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</si>
  <si>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</si>
  <si>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</si>
  <si>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</si>
  <si>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</si>
  <si>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</si>
  <si>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</si>
  <si>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</si>
  <si>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</si>
  <si>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</si>
  <si>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</si>
  <si>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</si>
  <si>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</si>
  <si>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</si>
  <si>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</si>
  <si>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</si>
  <si>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</si>
  <si>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</si>
  <si>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</si>
  <si>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</si>
  <si>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</si>
  <si>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</si>
  <si>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</si>
  <si>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</si>
  <si>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</si>
  <si>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</si>
  <si>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</si>
  <si>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</si>
  <si>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</si>
  <si>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</si>
  <si>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</si>
  <si>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</si>
  <si>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</si>
  <si>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</si>
  <si>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</si>
  <si>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</si>
  <si>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</si>
  <si>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</si>
  <si>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</si>
  <si>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</si>
  <si>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</si>
  <si>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</si>
  <si>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</si>
  <si>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</si>
  <si>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</si>
  <si>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</si>
  <si>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</si>
  <si>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</si>
  <si>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</si>
  <si>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</si>
  <si>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</si>
  <si>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</si>
  <si>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</si>
  <si>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</si>
  <si>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</si>
  <si>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</si>
  <si>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</si>
  <si>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</si>
  <si>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</si>
  <si>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</si>
  <si>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</si>
  <si>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</si>
  <si>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</si>
  <si>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</si>
  <si>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</si>
  <si>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</si>
  <si>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</si>
  <si>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</si>
  <si>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</si>
  <si>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</si>
  <si>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</si>
  <si>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</si>
  <si>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</si>
  <si>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</si>
  <si>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</si>
  <si>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</si>
  <si>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</si>
  <si>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</si>
  <si>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</si>
  <si>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</si>
  <si>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</si>
  <si>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</si>
  <si>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</si>
  <si>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</si>
  <si>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</si>
  <si>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</si>
  <si>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</si>
  <si>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</si>
  <si>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</si>
  <si>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</si>
  <si>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</si>
  <si>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</si>
  <si>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</si>
  <si>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</si>
  <si>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</si>
  <si>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</si>
  <si>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</si>
  <si>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</si>
  <si>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</si>
  <si>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</si>
  <si>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</si>
  <si>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</si>
  <si>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</si>
  <si>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</si>
  <si>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</si>
  <si>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</si>
  <si>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</si>
  <si>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</si>
  <si>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</si>
  <si>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</si>
  <si>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</si>
  <si>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</si>
  <si>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</si>
  <si>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</si>
  <si>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</si>
  <si>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</si>
  <si>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</si>
  <si>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</si>
  <si>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</si>
  <si>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</si>
  <si>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</si>
  <si>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</si>
  <si>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</si>
  <si>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</si>
  <si>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</si>
  <si>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</si>
  <si>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</si>
  <si>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</si>
  <si>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</si>
  <si>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</si>
  <si>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</si>
  <si>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</si>
  <si>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</si>
  <si>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</si>
  <si>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</si>
  <si>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</si>
  <si>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</si>
  <si>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</si>
  <si>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</si>
  <si>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</si>
  <si>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</si>
  <si>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</si>
  <si>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</si>
  <si>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</si>
  <si>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</si>
  <si>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</si>
  <si>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</si>
  <si>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</si>
  <si>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</si>
  <si>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</si>
  <si>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</si>
  <si>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</si>
  <si>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</si>
  <si>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</si>
  <si>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</si>
  <si>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</si>
  <si>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</si>
  <si>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</si>
  <si>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</si>
  <si>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</si>
  <si>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</si>
  <si>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</si>
  <si>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</si>
  <si>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</si>
  <si>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</si>
  <si>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</si>
  <si>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</si>
  <si>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</si>
  <si>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</si>
  <si>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</si>
  <si>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</si>
  <si>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</si>
  <si>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</si>
  <si>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</si>
  <si>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</si>
  <si>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</si>
  <si>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</si>
  <si>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</si>
  <si>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</si>
  <si>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</si>
  <si>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</si>
  <si>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</si>
  <si>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</si>
  <si>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</si>
  <si>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</si>
  <si>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</si>
  <si>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</si>
  <si>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</si>
  <si>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</si>
  <si>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</si>
  <si>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</si>
  <si>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</si>
  <si>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</si>
  <si>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</si>
  <si>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</si>
  <si>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</si>
  <si>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</si>
  <si>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</si>
  <si>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</si>
  <si>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</si>
  <si>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</si>
  <si>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</si>
  <si>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</si>
  <si>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</si>
  <si>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</si>
  <si>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</si>
  <si>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</si>
  <si>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</si>
  <si>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</si>
  <si>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</si>
  <si>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</si>
  <si>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</si>
  <si>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</si>
  <si>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</si>
  <si>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</si>
  <si>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</si>
  <si>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</si>
  <si>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</si>
  <si>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</si>
  <si>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</si>
  <si>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</si>
  <si>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</si>
  <si>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</si>
  <si>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</si>
  <si>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</si>
  <si>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</si>
  <si>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</si>
  <si>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</si>
  <si>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</si>
  <si>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</si>
  <si>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</si>
  <si>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</si>
  <si>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</si>
  <si>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</si>
  <si>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</si>
  <si>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</si>
  <si>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</si>
  <si>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</si>
  <si>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</si>
  <si>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</si>
  <si>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</si>
  <si>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</si>
  <si>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</si>
  <si>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</si>
  <si>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</si>
  <si>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</si>
  <si>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</si>
  <si>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</si>
  <si>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</si>
  <si>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</si>
  <si>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</si>
  <si>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</si>
  <si>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</si>
  <si>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</si>
  <si>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</si>
  <si>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</si>
  <si>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</si>
  <si>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</si>
  <si>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</si>
  <si>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</si>
  <si>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</si>
  <si>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</si>
  <si>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</si>
  <si>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</si>
  <si>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</si>
  <si>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</si>
  <si>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</si>
  <si>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</si>
  <si>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</si>
  <si>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</si>
  <si>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</si>
  <si>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</si>
  <si>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</si>
  <si>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</si>
  <si>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</si>
  <si>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</si>
  <si>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</si>
  <si>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</si>
  <si>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</si>
  <si>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</si>
  <si>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</si>
  <si>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</si>
  <si>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</si>
  <si>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</si>
  <si>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</si>
  <si>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</si>
  <si>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</si>
  <si>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</si>
  <si>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</si>
  <si>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</si>
  <si>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</si>
  <si>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</si>
  <si>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</si>
  <si>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</si>
  <si>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</si>
  <si>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</si>
  <si>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</si>
  <si>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</si>
  <si>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</si>
  <si>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</si>
  <si>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</si>
  <si>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</si>
  <si>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</si>
  <si>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</si>
  <si>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</si>
  <si>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</si>
  <si>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</si>
  <si>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</si>
  <si>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</si>
  <si>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</si>
  <si>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</si>
  <si>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</si>
  <si>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</si>
  <si>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</si>
  <si>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</si>
  <si>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</si>
  <si>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</si>
  <si>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</si>
  <si>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</si>
  <si>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</si>
  <si>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</si>
  <si>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</si>
  <si>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</si>
  <si>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</si>
  <si>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</si>
  <si>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</si>
  <si>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</si>
  <si>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</si>
  <si>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</si>
  <si>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</si>
  <si>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</si>
  <si>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</si>
  <si>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</si>
  <si>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</si>
  <si>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</si>
  <si>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</si>
  <si>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</si>
  <si>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</si>
  <si>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</si>
  <si>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</si>
  <si>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</si>
  <si>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</si>
  <si>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</si>
  <si>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</si>
  <si>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</si>
  <si>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</si>
  <si>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</si>
  <si>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</si>
  <si>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</si>
  <si>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</si>
  <si>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</si>
  <si>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</si>
  <si>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</si>
  <si>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</si>
  <si>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</si>
  <si>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</si>
  <si>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</si>
  <si>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</si>
  <si>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</si>
  <si>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</si>
  <si>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</si>
  <si>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</si>
  <si>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</si>
  <si>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</si>
  <si>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</si>
  <si>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</si>
  <si>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</si>
  <si>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</si>
  <si>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</si>
  <si>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</si>
  <si>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</si>
  <si>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</si>
  <si>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</si>
  <si>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</si>
  <si>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</si>
  <si>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</si>
  <si>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</si>
  <si>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</si>
  <si>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</si>
  <si>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</si>
  <si>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</si>
  <si>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</si>
  <si>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</si>
  <si>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</si>
  <si>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</si>
  <si>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</si>
  <si>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</si>
  <si>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</si>
  <si>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</si>
  <si>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</si>
  <si>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</si>
  <si>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</si>
  <si>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</si>
  <si>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</si>
  <si>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</si>
  <si>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</si>
  <si>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</si>
  <si>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</si>
  <si>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</si>
  <si>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</si>
  <si>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</si>
  <si>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</si>
  <si>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</si>
  <si>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</si>
  <si>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</si>
  <si>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</si>
  <si>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</si>
  <si>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</si>
  <si>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</si>
  <si>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</si>
  <si>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</si>
  <si>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</si>
  <si>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</si>
  <si>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</si>
  <si>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</si>
  <si>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</si>
  <si>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</si>
  <si>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</si>
  <si>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</si>
  <si>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</si>
  <si>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</si>
  <si>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</si>
  <si>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</si>
  <si>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</si>
  <si>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</si>
  <si>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</si>
  <si>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</si>
  <si>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</si>
  <si>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</si>
  <si>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</si>
  <si>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</si>
  <si>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</si>
  <si>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</si>
  <si>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</si>
  <si>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</si>
  <si>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</si>
  <si>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</si>
  <si>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</si>
  <si>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</si>
  <si>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</si>
  <si>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</si>
  <si>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</si>
  <si>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</si>
  <si>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</si>
  <si>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</si>
  <si>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</si>
  <si>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</si>
  <si>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</si>
  <si>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</si>
  <si>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</si>
  <si>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</si>
  <si>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</si>
  <si>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</si>
  <si>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</si>
  <si>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</si>
  <si>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</si>
  <si>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</si>
  <si>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</si>
  <si>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</si>
  <si>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</si>
  <si>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</si>
  <si>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</si>
  <si>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</si>
  <si>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</si>
  <si>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</si>
  <si>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</si>
  <si>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</si>
  <si>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</si>
  <si>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</si>
  <si>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</si>
  <si>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</si>
  <si>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</si>
  <si>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</si>
  <si>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</si>
  <si>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</si>
  <si>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</si>
  <si>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</si>
  <si>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</si>
  <si>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</si>
  <si>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</si>
  <si>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</si>
  <si>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</si>
  <si>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</si>
  <si>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</si>
  <si>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</si>
  <si>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</si>
  <si>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</si>
  <si>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</si>
  <si>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</si>
  <si>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</si>
  <si>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</si>
  <si>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</si>
  <si>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</si>
  <si>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</si>
  <si>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</si>
  <si>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</si>
  <si>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</si>
  <si>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</si>
  <si>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</si>
  <si>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</si>
  <si>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</si>
  <si>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</si>
  <si>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</si>
  <si>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</si>
  <si>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</si>
  <si>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</si>
  <si>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</si>
  <si>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</si>
  <si>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</si>
  <si>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</si>
  <si>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</si>
  <si>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</si>
  <si>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</si>
  <si>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</si>
  <si>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</si>
  <si>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</si>
  <si>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</si>
  <si>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</si>
  <si>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</si>
  <si>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</si>
  <si>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</si>
  <si>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</si>
  <si>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</si>
  <si>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</si>
  <si>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</si>
  <si>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</si>
  <si>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</si>
  <si>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</si>
  <si>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</si>
  <si>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</si>
  <si>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</si>
  <si>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</si>
  <si>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</si>
  <si>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</si>
  <si>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</si>
  <si>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</si>
  <si>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</si>
  <si>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</si>
  <si>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</si>
  <si>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</si>
  <si>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</si>
  <si>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</si>
  <si>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</si>
  <si>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</si>
  <si>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</si>
  <si>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</si>
  <si>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</si>
  <si>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</si>
  <si>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</si>
  <si>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</si>
  <si>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</si>
  <si>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</si>
  <si>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</si>
  <si>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</si>
  <si>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</si>
  <si>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</si>
  <si>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</si>
  <si>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</si>
  <si>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</si>
  <si>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</si>
  <si>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</si>
  <si>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</si>
  <si>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</si>
  <si>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</si>
  <si>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</si>
  <si>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</si>
  <si>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</si>
  <si>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</si>
  <si>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</si>
  <si>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</si>
  <si>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</si>
  <si>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</si>
  <si>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</si>
  <si>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</si>
  <si>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</si>
  <si>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</si>
  <si>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</si>
  <si>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</si>
  <si>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</si>
  <si>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</si>
  <si>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</si>
  <si>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</si>
  <si>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</si>
  <si>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</si>
  <si>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</si>
  <si>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</si>
  <si>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</si>
  <si>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</si>
  <si>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</si>
  <si>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</si>
  <si>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</si>
  <si>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</si>
  <si>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</si>
  <si>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</si>
  <si>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</si>
  <si>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</si>
  <si>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</si>
  <si>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</si>
  <si>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</si>
  <si>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</si>
  <si>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</si>
  <si>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</si>
  <si>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</si>
  <si>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</si>
  <si>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</si>
  <si>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</si>
  <si>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</si>
  <si>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</si>
  <si>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</si>
  <si>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</si>
  <si>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</si>
  <si>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</si>
  <si>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</si>
  <si>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</si>
  <si>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</si>
  <si>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</si>
  <si>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</si>
  <si>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</si>
  <si>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</si>
  <si>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</si>
  <si>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</si>
  <si>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</si>
  <si>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</si>
  <si>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</si>
  <si>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</si>
  <si>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</si>
  <si>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</si>
  <si>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</si>
  <si>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</si>
  <si>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</si>
  <si>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</si>
  <si>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</si>
  <si>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</si>
  <si>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</si>
  <si>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</si>
  <si>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</si>
  <si>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</si>
  <si>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</si>
  <si>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</si>
  <si>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</si>
  <si>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</si>
  <si>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</si>
  <si>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</si>
  <si>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</si>
  <si>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</si>
  <si>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</si>
  <si>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</si>
  <si>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</si>
  <si>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</si>
  <si>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</si>
  <si>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</si>
  <si>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</si>
  <si>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</si>
  <si>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</si>
  <si>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</si>
  <si>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</si>
  <si>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</si>
  <si>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</si>
  <si>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</si>
  <si>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</si>
  <si>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</si>
  <si>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</si>
  <si>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</si>
  <si>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</si>
  <si>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</si>
  <si>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</si>
  <si>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</si>
  <si>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</si>
  <si>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</si>
  <si>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</si>
  <si>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</si>
  <si>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</si>
  <si>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</si>
  <si>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</si>
  <si>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</si>
  <si>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</si>
  <si>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</si>
  <si>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</si>
  <si>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</si>
  <si>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</si>
  <si>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</si>
  <si>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</si>
  <si>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</si>
  <si>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</si>
  <si>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</si>
  <si>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</si>
  <si>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</si>
  <si>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</si>
  <si>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</si>
  <si>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</si>
  <si>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</si>
  <si>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</si>
  <si>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</si>
  <si>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</si>
  <si>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</si>
  <si>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</si>
  <si>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</si>
  <si>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</si>
  <si>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</si>
  <si>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</si>
  <si>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</si>
  <si>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</si>
  <si>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</si>
  <si>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</si>
  <si>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</si>
  <si>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</si>
  <si>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</si>
  <si>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</si>
  <si>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</si>
  <si>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</si>
  <si>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</si>
  <si>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</si>
  <si>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</si>
  <si>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</si>
  <si>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</si>
  <si>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</si>
  <si>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</si>
  <si>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</si>
  <si>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</si>
  <si>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</si>
  <si>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</si>
  <si>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</si>
  <si>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</si>
  <si>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</si>
  <si>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</si>
  <si>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</si>
  <si>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</si>
  <si>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</si>
  <si>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</si>
  <si>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</si>
  <si>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</si>
  <si>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</si>
  <si>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</si>
  <si>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</si>
  <si>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</si>
  <si>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</si>
  <si>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</si>
  <si>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</si>
  <si>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</si>
  <si>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</si>
  <si>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</si>
  <si>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</si>
  <si>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</si>
  <si>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</si>
  <si>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</si>
  <si>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</si>
  <si>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</si>
  <si>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</si>
  <si>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</si>
  <si>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</si>
  <si>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</si>
  <si>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</si>
  <si>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</si>
  <si>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</si>
  <si>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</si>
  <si>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</si>
  <si>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</si>
  <si>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</si>
  <si>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</si>
  <si>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</si>
  <si>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</si>
  <si>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</si>
  <si>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</si>
  <si>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</si>
  <si>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</si>
  <si>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</si>
  <si>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</si>
  <si>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</si>
  <si>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</si>
  <si>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</si>
  <si>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</si>
  <si>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</si>
  <si>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</si>
  <si>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</si>
  <si>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</si>
  <si>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</si>
  <si>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</si>
  <si>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</si>
  <si>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</si>
  <si>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</si>
  <si>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</si>
  <si>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</si>
  <si>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</si>
  <si>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</si>
  <si>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</si>
  <si>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</si>
  <si>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</si>
  <si>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</si>
  <si>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</si>
  <si>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</si>
  <si>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</si>
  <si>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</si>
  <si>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</si>
  <si>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</si>
  <si>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</si>
  <si>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</si>
  <si>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</si>
  <si>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</si>
  <si>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</si>
  <si>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</si>
  <si>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</si>
  <si>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</si>
  <si>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</si>
  <si>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</si>
  <si>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</si>
  <si>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</si>
  <si>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</si>
  <si>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</si>
  <si>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</si>
  <si>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</si>
  <si>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</si>
  <si>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</si>
  <si>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</si>
  <si>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</si>
  <si>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</si>
  <si>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</si>
  <si>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</si>
  <si>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</si>
  <si>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</si>
  <si>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</si>
  <si>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</si>
  <si>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</si>
  <si>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</si>
  <si>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</si>
  <si>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</si>
  <si>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</si>
  <si>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</si>
  <si>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</si>
  <si>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</si>
  <si>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</si>
  <si>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</si>
  <si>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</si>
  <si>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</si>
  <si>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</si>
  <si>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</si>
  <si>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</si>
  <si>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</si>
  <si>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</si>
  <si>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</si>
  <si>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</si>
  <si>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</si>
  <si>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</si>
  <si>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</si>
  <si>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</si>
  <si>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</si>
  <si>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</si>
  <si>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</si>
  <si>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</si>
  <si>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</si>
  <si>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</si>
  <si>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</si>
  <si>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</si>
  <si>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</si>
  <si>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</si>
  <si>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</si>
  <si>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</si>
  <si>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</si>
  <si>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</si>
  <si>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</si>
  <si>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</si>
  <si>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</si>
  <si>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</si>
  <si>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</si>
  <si>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</si>
  <si>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</si>
  <si>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</si>
  <si>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</si>
  <si>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</si>
  <si>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</si>
  <si>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</si>
  <si>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</si>
  <si>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</si>
  <si>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</si>
  <si>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</si>
  <si>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</si>
  <si>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</si>
  <si>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</si>
  <si>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</si>
  <si>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</si>
  <si>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</si>
  <si>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</si>
  <si>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</si>
  <si>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</si>
  <si>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</si>
  <si>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</si>
  <si>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</si>
  <si>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</si>
  <si>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</si>
  <si>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</si>
  <si>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</si>
  <si>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</si>
  <si>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</si>
  <si>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</si>
  <si>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</si>
  <si>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</si>
  <si>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</si>
  <si>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</si>
  <si>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</si>
  <si>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</si>
  <si>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</si>
  <si>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</si>
  <si>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</si>
  <si>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</si>
  <si>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</si>
  <si>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</si>
  <si>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</si>
  <si>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</si>
  <si>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</si>
  <si>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</si>
  <si>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</si>
  <si>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</si>
  <si>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</si>
  <si>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</si>
  <si>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</si>
  <si>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</si>
  <si>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</si>
  <si>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</si>
  <si>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</si>
  <si>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</si>
  <si>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</si>
  <si>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</si>
  <si>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</si>
  <si>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</si>
  <si>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</si>
  <si>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</si>
  <si>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</si>
  <si>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</si>
  <si>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</si>
  <si>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</si>
  <si>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</si>
  <si>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</si>
  <si>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</si>
  <si>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</si>
  <si>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</si>
  <si>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</si>
  <si>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</si>
  <si>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</si>
  <si>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</si>
  <si>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</si>
  <si>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</si>
  <si>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</si>
  <si>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</si>
  <si>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</si>
  <si>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</si>
  <si>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</si>
  <si>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</si>
  <si>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</si>
  <si>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</si>
  <si>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</si>
  <si>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</si>
  <si>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</si>
  <si>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</si>
  <si>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</si>
  <si>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</si>
  <si>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</si>
  <si>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</si>
  <si>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</si>
  <si>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</si>
  <si>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</si>
  <si>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</si>
  <si>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</si>
  <si>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</si>
  <si>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</si>
  <si>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</si>
  <si>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</si>
  <si>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</si>
  <si>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</si>
  <si>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</si>
  <si>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</si>
  <si>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</si>
  <si>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</si>
  <si>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</si>
  <si>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</si>
  <si>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</si>
  <si>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</si>
  <si>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</si>
  <si>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</si>
  <si>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</si>
  <si>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</si>
  <si>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</si>
  <si>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</si>
  <si>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</si>
  <si>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</si>
  <si>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</si>
  <si>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</si>
  <si>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</si>
  <si>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</si>
  <si>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</si>
  <si>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</si>
  <si>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</si>
  <si>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</si>
  <si>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</si>
  <si>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</si>
  <si>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</si>
  <si>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</si>
  <si>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</si>
  <si>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</si>
  <si>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</si>
  <si>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</si>
  <si>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</si>
  <si>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</si>
  <si>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</si>
  <si>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</si>
  <si>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</si>
  <si>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</si>
  <si>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</si>
  <si>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</si>
  <si>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</si>
  <si>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</si>
  <si>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</si>
  <si>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</si>
  <si>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</si>
  <si>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</si>
  <si>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</si>
  <si>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</si>
  <si>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</si>
  <si>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</si>
  <si>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</si>
  <si>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</si>
  <si>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</si>
  <si>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</si>
  <si>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</si>
  <si>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</si>
  <si>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</si>
  <si>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</si>
  <si>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</si>
  <si>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</si>
  <si>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</si>
  <si>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</si>
  <si>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</si>
  <si>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</si>
  <si>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</si>
  <si>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</si>
  <si>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</si>
  <si>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</si>
  <si>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</si>
  <si>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</si>
  <si>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</si>
  <si>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</si>
  <si>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</si>
  <si>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</si>
  <si>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</si>
  <si>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</si>
  <si>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</si>
  <si>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</si>
  <si>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</si>
  <si>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</si>
  <si>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</si>
  <si>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</si>
  <si>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</si>
  <si>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</si>
  <si>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</si>
  <si>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</si>
  <si>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</si>
  <si>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</si>
  <si>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</si>
  <si>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</si>
  <si>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</si>
  <si>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</si>
  <si>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</si>
  <si>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</si>
  <si>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</si>
  <si>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</si>
  <si>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</si>
  <si>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</si>
  <si>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</si>
  <si>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</si>
  <si>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</si>
  <si>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</si>
  <si>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</si>
  <si>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</si>
  <si>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</si>
  <si>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</si>
  <si>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</si>
  <si>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</si>
  <si>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</si>
  <si>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</si>
  <si>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</si>
  <si>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</si>
  <si>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</si>
  <si>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</si>
  <si>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</si>
  <si>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</si>
  <si>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</si>
  <si>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</si>
  <si>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</si>
  <si>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</si>
  <si>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</si>
  <si>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</si>
  <si>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</si>
  <si>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</si>
  <si>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</si>
  <si>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</si>
  <si>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</si>
  <si>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</si>
  <si>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</si>
  <si>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</si>
  <si>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</si>
  <si>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</si>
  <si>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</si>
  <si>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</si>
  <si>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</si>
  <si>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</si>
  <si>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</si>
  <si>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</si>
  <si>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</si>
  <si>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</si>
  <si>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</si>
  <si>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</si>
  <si>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</si>
  <si>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</si>
  <si>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</si>
  <si>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</si>
  <si>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</si>
  <si>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</si>
  <si>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</si>
  <si>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</si>
  <si>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</si>
  <si>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</si>
  <si>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</si>
  <si>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</si>
  <si>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</si>
  <si>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</si>
  <si>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</si>
  <si>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</si>
  <si>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</si>
  <si>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</si>
  <si>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</si>
  <si>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</si>
  <si>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</si>
  <si>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</si>
  <si>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</si>
  <si>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</si>
  <si>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</si>
  <si>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</si>
  <si>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</si>
  <si>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</si>
  <si>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</si>
  <si>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</si>
  <si>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</si>
  <si>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</si>
  <si>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</si>
  <si>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</si>
  <si>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</si>
  <si>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</si>
  <si>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</si>
  <si>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</si>
  <si>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</si>
  <si>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</si>
  <si>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</si>
  <si>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</si>
  <si>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</si>
  <si>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</si>
  <si>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</si>
  <si>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</si>
  <si>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</si>
  <si>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</si>
  <si>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</si>
  <si>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</si>
  <si>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</si>
  <si>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</si>
  <si>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</si>
  <si>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</si>
  <si>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</si>
  <si>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</si>
  <si>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</si>
  <si>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</si>
  <si>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</si>
  <si>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</si>
  <si>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</si>
  <si>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</si>
  <si>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</si>
  <si>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</si>
  <si>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</si>
  <si>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</si>
  <si>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</si>
  <si>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</si>
  <si>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</si>
  <si>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</si>
  <si>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</si>
  <si>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</si>
  <si>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</si>
  <si>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</si>
  <si>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</si>
  <si>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</si>
  <si>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</si>
  <si>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</si>
  <si>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</si>
  <si>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</si>
  <si>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</si>
  <si>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</si>
  <si>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</si>
  <si>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</si>
  <si>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</si>
  <si>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</si>
  <si>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</si>
  <si>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</si>
  <si>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</si>
  <si>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</si>
  <si>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</si>
  <si>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</si>
  <si>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</si>
  <si>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</si>
  <si>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</si>
  <si>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</si>
  <si>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</si>
  <si>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</si>
  <si>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</si>
  <si>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</si>
  <si>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</si>
  <si>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</si>
  <si>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</si>
  <si>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</si>
  <si>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</si>
  <si>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</si>
  <si>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</si>
  <si>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</si>
  <si>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</si>
  <si>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</si>
  <si>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</si>
  <si>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</si>
  <si>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</si>
  <si>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</si>
  <si>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</si>
  <si>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</si>
  <si>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</si>
  <si>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</si>
  <si>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</si>
  <si>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</si>
  <si>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</si>
  <si>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</si>
  <si>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</si>
  <si>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</si>
  <si>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</si>
  <si>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</si>
  <si>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</si>
  <si>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</si>
  <si>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</si>
  <si>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</si>
  <si>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</si>
  <si>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</si>
  <si>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</si>
  <si>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</si>
  <si>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</si>
  <si>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</si>
  <si>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</si>
  <si>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</si>
  <si>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</si>
  <si>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</si>
  <si>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</si>
  <si>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</si>
  <si>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</si>
  <si>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</si>
  <si>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</si>
  <si>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</si>
  <si>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</si>
  <si>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</si>
  <si>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</si>
  <si>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</si>
  <si>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</si>
  <si>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</si>
  <si>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</si>
  <si>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</si>
  <si>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</si>
  <si>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</si>
  <si>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</si>
  <si>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</si>
  <si>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</si>
  <si>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</si>
  <si>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</si>
  <si>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</si>
  <si>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</si>
  <si>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</si>
  <si>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</si>
  <si>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</si>
  <si>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</si>
  <si>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</si>
  <si>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</si>
  <si>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</si>
  <si>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</si>
  <si>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</si>
  <si>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</si>
  <si>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</si>
  <si>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</si>
  <si>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</si>
  <si>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</si>
  <si>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</si>
  <si>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</si>
  <si>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</si>
  <si>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</si>
  <si>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</si>
  <si>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</si>
  <si>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</si>
  <si>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</si>
  <si>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</si>
  <si>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</si>
  <si>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</si>
  <si>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</si>
  <si>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</si>
  <si>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</si>
  <si>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</si>
  <si>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</si>
  <si>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</si>
  <si>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</si>
  <si>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</si>
  <si>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</si>
  <si>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</si>
  <si>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</si>
  <si>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</si>
  <si>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</si>
  <si>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</si>
  <si>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</si>
  <si>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</si>
  <si>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</si>
  <si>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</si>
  <si>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</si>
  <si>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</si>
  <si>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</si>
  <si>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</si>
  <si>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</si>
  <si>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</si>
  <si>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</si>
  <si>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</si>
  <si>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</si>
  <si>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</si>
  <si>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</si>
  <si>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</si>
  <si>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</si>
  <si>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</si>
  <si>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</si>
  <si>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</si>
  <si>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</si>
  <si>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</si>
  <si>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</si>
  <si>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</si>
  <si>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</si>
  <si>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</si>
  <si>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</si>
  <si>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</si>
  <si>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</si>
  <si>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</si>
  <si>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</si>
  <si>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</si>
  <si>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</si>
  <si>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</si>
  <si>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</si>
  <si>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</si>
  <si>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</si>
  <si>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</si>
  <si>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</si>
  <si>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</si>
  <si>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</si>
  <si>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</si>
  <si>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</si>
  <si>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</si>
  <si>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</si>
  <si>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</si>
  <si>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</si>
  <si>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</si>
  <si>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</si>
  <si>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</si>
  <si>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</si>
  <si>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</si>
  <si>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</si>
  <si>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</si>
  <si>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</si>
  <si>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</si>
  <si>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</si>
  <si>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</si>
  <si>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</si>
  <si>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</si>
  <si>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</si>
  <si>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</si>
  <si>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</si>
  <si>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</si>
  <si>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</si>
  <si>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</si>
  <si>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</si>
  <si>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</si>
  <si>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</si>
  <si>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</si>
  <si>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</si>
  <si>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</si>
  <si>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</si>
  <si>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</si>
  <si>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</si>
  <si>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</si>
  <si>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</si>
  <si>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</si>
  <si>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</si>
  <si>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</si>
  <si>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</si>
  <si>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</si>
  <si>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</si>
  <si>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</si>
  <si>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</si>
  <si>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</si>
  <si>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</si>
  <si>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</si>
  <si>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</si>
  <si>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</si>
  <si>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</si>
  <si>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</si>
  <si>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</si>
  <si>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</si>
  <si>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</si>
  <si>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</si>
  <si>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</si>
  <si>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</si>
  <si>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</si>
  <si>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</si>
  <si>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</si>
  <si>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</si>
  <si>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</si>
  <si>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</si>
  <si>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</si>
  <si>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</si>
  <si>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</si>
  <si>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</si>
  <si>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</si>
  <si>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</si>
  <si>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</si>
  <si>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</si>
  <si>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</si>
  <si>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</si>
  <si>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</si>
  <si>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</si>
  <si>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</si>
  <si>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</si>
  <si>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</si>
  <si>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</si>
  <si>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</si>
  <si>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</si>
  <si>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</si>
  <si>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</si>
  <si>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</si>
  <si>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</si>
  <si>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</si>
  <si>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</si>
  <si>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</si>
  <si>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</si>
  <si>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</si>
  <si>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</si>
  <si>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</si>
  <si>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</si>
  <si>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</si>
  <si>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</si>
  <si>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</si>
  <si>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</si>
  <si>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</si>
  <si>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</si>
  <si>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</si>
  <si>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</si>
  <si>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</si>
  <si>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</si>
  <si>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</si>
  <si>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</si>
  <si>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</si>
  <si>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</si>
  <si>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</si>
  <si>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</si>
  <si>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</si>
  <si>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</si>
  <si>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</si>
  <si>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</si>
  <si>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</si>
  <si>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</si>
  <si>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</si>
  <si>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</si>
  <si>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</si>
  <si>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</si>
  <si>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</si>
  <si>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</si>
  <si>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</si>
  <si>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</si>
  <si>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</si>
  <si>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</si>
  <si>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</si>
  <si>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</si>
  <si>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</si>
  <si>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</si>
  <si>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</si>
  <si>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</si>
  <si>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</si>
  <si>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</si>
  <si>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</si>
  <si>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</si>
  <si>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</si>
  <si>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</si>
  <si>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</si>
  <si>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</si>
  <si>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</si>
  <si>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</si>
  <si>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</si>
  <si>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</si>
  <si>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</si>
  <si>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</si>
  <si>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</si>
  <si>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</si>
  <si>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</si>
  <si>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</si>
  <si>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</si>
  <si>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</si>
  <si>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</si>
  <si>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</si>
  <si>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</si>
  <si>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</si>
  <si>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</si>
  <si>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</si>
  <si>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</si>
  <si>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</si>
  <si>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</si>
  <si>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</si>
  <si>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</si>
  <si>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</si>
  <si>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</si>
  <si>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</si>
  <si>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</si>
  <si>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</si>
  <si>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</si>
  <si>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</si>
  <si>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</si>
  <si>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</si>
  <si>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</si>
  <si>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</si>
  <si>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</si>
  <si>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</si>
  <si>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</si>
  <si>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</si>
  <si>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</si>
  <si>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</si>
  <si>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</si>
  <si>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</si>
  <si>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</si>
  <si>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</si>
  <si>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</si>
  <si>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</si>
  <si>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</si>
  <si>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</si>
  <si>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</si>
  <si>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</si>
  <si>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</si>
  <si>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</si>
  <si>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</si>
  <si>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</si>
  <si>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</si>
  <si>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</si>
  <si>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</si>
  <si>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</si>
  <si>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</si>
  <si>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</si>
  <si>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</si>
  <si>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</si>
  <si>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</si>
  <si>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</si>
  <si>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</si>
  <si>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</si>
  <si>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</si>
  <si>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</si>
  <si>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</si>
  <si>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</si>
  <si>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</si>
  <si>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</si>
  <si>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</si>
  <si>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</si>
  <si>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</si>
  <si>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</si>
  <si>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</si>
  <si>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</si>
  <si>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</si>
  <si>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</si>
  <si>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</si>
  <si>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</si>
  <si>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</si>
  <si>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</si>
  <si>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</si>
  <si>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</si>
  <si>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</si>
  <si>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</si>
  <si>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</si>
  <si>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</si>
  <si>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</si>
  <si>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</si>
  <si>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</si>
  <si>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</si>
  <si>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</si>
  <si>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</si>
  <si>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</si>
  <si>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</si>
  <si>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</si>
  <si>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</si>
  <si>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</si>
  <si>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</si>
  <si>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</si>
  <si>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</si>
  <si>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</si>
  <si>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</si>
  <si>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</si>
  <si>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</si>
  <si>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</si>
  <si>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</si>
  <si>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</si>
  <si>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</si>
  <si>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</si>
  <si>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</si>
  <si>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</si>
  <si>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</si>
  <si>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</si>
  <si>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</si>
  <si>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</si>
  <si>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</si>
  <si>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</si>
  <si>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</si>
  <si>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</si>
  <si>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</si>
  <si>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</si>
  <si>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</si>
  <si>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</si>
  <si>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</si>
  <si>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</si>
  <si>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</si>
  <si>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</si>
  <si>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</si>
  <si>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</si>
  <si>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</si>
  <si>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</si>
  <si>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</si>
  <si>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</si>
  <si>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</si>
  <si>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</si>
  <si>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</si>
  <si>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</si>
  <si>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</si>
  <si>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</si>
  <si>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</si>
  <si>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</si>
  <si>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</si>
  <si>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</si>
  <si>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</si>
  <si>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</si>
  <si>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</si>
  <si>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</si>
  <si>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</si>
  <si>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</si>
  <si>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</si>
  <si>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</si>
  <si>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</si>
  <si>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</si>
  <si>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</si>
  <si>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</si>
  <si>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</si>
  <si>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</si>
  <si>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</si>
  <si>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</si>
  <si>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</si>
  <si>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</si>
  <si>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</si>
  <si>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</si>
  <si>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</si>
  <si>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</si>
  <si>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</si>
  <si>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</si>
  <si>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</si>
  <si>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</si>
  <si>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</si>
  <si>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</si>
  <si>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</si>
  <si>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</si>
  <si>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</si>
  <si>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</si>
  <si>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</si>
  <si>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</si>
  <si>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</si>
  <si>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</si>
  <si>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</si>
  <si>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</si>
  <si>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</si>
  <si>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</si>
  <si>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</si>
  <si>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</si>
  <si>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</si>
  <si>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</si>
  <si>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</si>
  <si>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</si>
  <si>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</si>
  <si>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</si>
  <si>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</si>
  <si>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</si>
  <si>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</si>
  <si>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</si>
  <si>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</si>
  <si>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</si>
  <si>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</si>
  <si>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</si>
  <si>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</si>
  <si>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</si>
  <si>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</si>
  <si>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</si>
  <si>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</si>
  <si>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</si>
  <si>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</si>
  <si>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</si>
  <si>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</si>
  <si>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</si>
  <si>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</si>
  <si>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</si>
  <si>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</si>
  <si>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</si>
  <si>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</si>
  <si>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</si>
  <si>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</si>
  <si>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</si>
  <si>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</si>
  <si>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</si>
  <si>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</si>
  <si>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</si>
  <si>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</si>
  <si>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</si>
  <si>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</si>
  <si>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</si>
  <si>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</si>
  <si>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</si>
  <si>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</si>
  <si>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</si>
  <si>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</si>
  <si>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</si>
  <si>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</si>
  <si>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</si>
  <si>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</si>
  <si>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</si>
  <si>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</si>
  <si>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</si>
  <si>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</si>
  <si>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</si>
  <si>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</si>
  <si>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</si>
  <si>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</si>
  <si>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</si>
  <si>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</si>
  <si>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</si>
  <si>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</si>
  <si>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</si>
  <si>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</si>
  <si>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</si>
  <si>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</si>
  <si>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</si>
  <si>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</si>
  <si>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</si>
  <si>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</si>
  <si>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</si>
  <si>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</si>
  <si>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</si>
  <si>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</si>
  <si>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</si>
  <si>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</si>
  <si>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</si>
  <si>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</si>
  <si>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</si>
  <si>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</si>
  <si>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</si>
  <si>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</si>
  <si>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</si>
  <si>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</si>
  <si>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</si>
  <si>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</si>
  <si>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</si>
  <si>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</si>
  <si>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</si>
  <si>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</si>
  <si>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</si>
  <si>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</si>
  <si>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</si>
  <si>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</si>
  <si>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</si>
  <si>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</si>
  <si>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</si>
  <si>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</si>
  <si>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</si>
  <si>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</si>
  <si>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</si>
  <si>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</si>
  <si>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</si>
  <si>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</si>
  <si>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</si>
  <si>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</si>
  <si>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</si>
  <si>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</si>
  <si>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</si>
  <si>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</si>
  <si>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</si>
  <si>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</si>
  <si>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</si>
  <si>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</si>
  <si>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</si>
  <si>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</si>
  <si>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</si>
  <si>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</si>
  <si>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</si>
  <si>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</si>
  <si>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</si>
  <si>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</si>
  <si>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</si>
  <si>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</si>
  <si>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</si>
  <si>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</si>
  <si>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</si>
  <si>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</si>
  <si>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</si>
  <si>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</si>
  <si>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</si>
  <si>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</si>
  <si>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</si>
  <si>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</si>
  <si>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</si>
  <si>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</si>
  <si>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</si>
  <si>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</si>
  <si>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</si>
  <si>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</si>
  <si>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</si>
  <si>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</si>
  <si>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</si>
  <si>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</si>
  <si>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</si>
  <si>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</si>
  <si>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</si>
  <si>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</si>
  <si>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</si>
  <si>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</si>
  <si>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</si>
  <si>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</si>
  <si>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</si>
  <si>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</si>
  <si>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</si>
  <si>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</si>
  <si>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</si>
  <si>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</si>
  <si>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</si>
  <si>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</si>
  <si>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</si>
  <si>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</si>
  <si>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</si>
  <si>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</si>
  <si>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</si>
  <si>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</si>
  <si>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</si>
  <si>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</si>
  <si>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</si>
  <si>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</si>
  <si>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</si>
  <si>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</si>
  <si>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</si>
  <si>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</si>
  <si>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</si>
  <si>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</si>
  <si>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</si>
  <si>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</si>
  <si>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</si>
  <si>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</si>
  <si>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</si>
  <si>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</si>
  <si>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</si>
  <si>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</si>
  <si>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</si>
  <si>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</si>
  <si>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</si>
  <si>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</si>
  <si>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</si>
  <si>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</si>
  <si>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</si>
  <si>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</si>
  <si>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</si>
  <si>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</si>
  <si>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</si>
  <si>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</si>
  <si>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</si>
  <si>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</si>
  <si>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</si>
  <si>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</si>
  <si>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</si>
  <si>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</si>
  <si>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</si>
  <si>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</si>
  <si>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</si>
  <si>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</si>
  <si>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</si>
  <si>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</si>
  <si>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</si>
  <si>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</si>
  <si>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</si>
  <si>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</si>
  <si>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</si>
  <si>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</si>
  <si>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</si>
  <si>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</si>
  <si>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</si>
  <si>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</si>
  <si>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</si>
  <si>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</si>
  <si>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</si>
  <si>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</si>
  <si>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</si>
  <si>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</si>
  <si>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</si>
  <si>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</si>
  <si>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</si>
  <si>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</si>
  <si>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</si>
  <si>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</si>
  <si>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</si>
  <si>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</si>
  <si>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</si>
  <si>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</si>
  <si>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</si>
  <si>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</si>
  <si>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</si>
  <si>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</si>
  <si>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</si>
  <si>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</si>
  <si>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</si>
  <si>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</si>
  <si>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</si>
  <si>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</si>
  <si>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</si>
  <si>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</si>
  <si>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</si>
  <si>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</si>
  <si>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</si>
  <si>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</si>
  <si>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</si>
  <si>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</si>
  <si>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</si>
  <si>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</si>
  <si>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</si>
  <si>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</si>
  <si>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</si>
  <si>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</si>
  <si>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</si>
  <si>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</si>
  <si>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</si>
  <si>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</si>
  <si>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</si>
  <si>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</si>
  <si>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</si>
  <si>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</si>
  <si>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</si>
  <si>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</si>
  <si>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</si>
  <si>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</si>
  <si>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</si>
  <si>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</si>
  <si>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</si>
  <si>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</si>
  <si>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</si>
  <si>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</si>
  <si>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</si>
  <si>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</si>
  <si>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</si>
  <si>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</si>
  <si>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</si>
  <si>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</si>
  <si>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</si>
  <si>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</si>
  <si>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</si>
  <si>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</si>
  <si>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</si>
  <si>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</si>
  <si>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</si>
  <si>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</si>
  <si>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</si>
  <si>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</si>
  <si>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</si>
  <si>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</si>
  <si>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</si>
  <si>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</si>
  <si>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</si>
  <si>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</si>
  <si>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</si>
  <si>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</si>
  <si>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</si>
  <si>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</si>
  <si>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</si>
  <si>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</si>
  <si>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</si>
  <si>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</si>
  <si>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</si>
  <si>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</si>
  <si>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</si>
  <si>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</si>
  <si>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</si>
  <si>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</si>
  <si>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</si>
  <si>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</si>
  <si>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</si>
  <si>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</si>
  <si>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</si>
  <si>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</si>
  <si>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</si>
  <si>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</si>
  <si>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</si>
  <si>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</si>
  <si>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</si>
  <si>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</si>
  <si>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</si>
  <si>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</si>
  <si>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</si>
  <si>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</si>
  <si>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</si>
  <si>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</si>
  <si>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</si>
  <si>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</si>
  <si>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</si>
  <si>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</si>
  <si>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</si>
  <si>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</si>
  <si>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</si>
  <si>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</si>
  <si>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</si>
  <si>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</si>
  <si>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</si>
  <si>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</si>
  <si>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</si>
  <si>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</si>
  <si>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</si>
  <si>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</si>
  <si>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</si>
  <si>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</si>
  <si>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</si>
  <si>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</si>
  <si>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</si>
  <si>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</si>
  <si>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</si>
  <si>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</si>
  <si>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</si>
  <si>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</si>
  <si>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</si>
  <si>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</si>
  <si>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</si>
  <si>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</si>
  <si>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</si>
  <si>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</si>
  <si>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</si>
  <si>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</si>
  <si>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</si>
  <si>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</si>
  <si>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</si>
  <si>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</si>
  <si>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</si>
  <si>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</si>
  <si>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</si>
  <si>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</si>
  <si>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</si>
  <si>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</si>
  <si>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</si>
  <si>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</si>
  <si>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</si>
  <si>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</si>
  <si>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</si>
  <si>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</si>
  <si>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</si>
  <si>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</si>
  <si>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</si>
  <si>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</si>
  <si>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</si>
  <si>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</si>
  <si>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</si>
  <si>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</si>
  <si>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</si>
  <si>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</si>
  <si>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</si>
  <si>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</si>
  <si>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</si>
  <si>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</si>
  <si>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</si>
  <si>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</si>
  <si>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</si>
  <si>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</si>
  <si>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</si>
  <si>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</si>
  <si>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</si>
  <si>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</si>
  <si>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</si>
  <si>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</si>
  <si>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</si>
  <si>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</si>
  <si>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</si>
  <si>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</si>
  <si>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</si>
  <si>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</si>
  <si>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</si>
  <si>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</si>
  <si>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</si>
  <si>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</si>
  <si>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</si>
  <si>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</si>
  <si>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</si>
  <si>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</si>
  <si>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</si>
  <si>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</si>
  <si>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</si>
  <si>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</si>
  <si>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</si>
  <si>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</si>
  <si>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</si>
  <si>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</si>
  <si>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</si>
  <si>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</si>
  <si>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</si>
  <si>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</si>
  <si>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</si>
  <si>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</si>
  <si>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</si>
  <si>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</si>
  <si>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</si>
  <si>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</si>
  <si>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</si>
  <si>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</si>
  <si>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</si>
  <si>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</si>
  <si>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</si>
  <si>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</si>
  <si>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</si>
  <si>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</si>
  <si>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</si>
  <si>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</si>
  <si>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</si>
  <si>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</si>
  <si>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</si>
  <si>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</si>
  <si>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</si>
  <si>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</si>
  <si>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</si>
  <si>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</si>
  <si>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</si>
  <si>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</si>
  <si>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</si>
  <si>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</si>
  <si>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</si>
  <si>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</si>
  <si>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</si>
  <si>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</si>
  <si>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</si>
  <si>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</si>
  <si>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</si>
  <si>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</si>
  <si>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</si>
  <si>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</si>
  <si>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</si>
  <si>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</si>
  <si>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</si>
  <si>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</si>
  <si>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</si>
  <si>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</si>
  <si>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</si>
  <si>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</si>
  <si>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</si>
  <si>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</si>
  <si>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</si>
  <si>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</si>
  <si>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</si>
  <si>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</si>
  <si>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</si>
  <si>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</si>
  <si>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</si>
  <si>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</si>
  <si>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</si>
  <si>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</si>
  <si>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</si>
  <si>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</si>
  <si>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</si>
  <si>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</si>
  <si>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</si>
  <si>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</si>
  <si>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</si>
  <si>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</si>
  <si>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</si>
  <si>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</si>
  <si>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</si>
  <si>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</si>
  <si>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</si>
  <si>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</si>
  <si>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</si>
  <si>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</si>
  <si>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</si>
  <si>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</si>
  <si>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</si>
  <si>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</si>
  <si>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</si>
  <si>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</si>
  <si>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</si>
  <si>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</si>
  <si>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</si>
  <si>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</si>
  <si>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</si>
  <si>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</si>
  <si>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</si>
  <si>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</si>
  <si>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</si>
  <si>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</si>
  <si>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</si>
  <si>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</si>
  <si>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</si>
  <si>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</si>
  <si>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</si>
  <si>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</si>
  <si>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</si>
  <si>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</si>
  <si>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</si>
  <si>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</si>
  <si>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</si>
  <si>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</si>
  <si>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</si>
  <si>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</si>
  <si>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</si>
  <si>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</si>
  <si>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</si>
  <si>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</si>
  <si>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</si>
  <si>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</si>
  <si>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</si>
  <si>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</si>
  <si>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</si>
  <si>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</si>
  <si>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</si>
  <si>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</si>
  <si>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</si>
  <si>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</si>
  <si>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</si>
  <si>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</si>
  <si>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</si>
  <si>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</si>
  <si>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</si>
  <si>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</si>
  <si>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</si>
  <si>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</si>
  <si>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</si>
  <si>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</si>
  <si>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</si>
  <si>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</si>
  <si>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</si>
  <si>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</si>
  <si>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</si>
  <si>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</si>
  <si>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</si>
  <si>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</si>
  <si>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</si>
  <si>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</si>
  <si>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</si>
  <si>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</si>
  <si>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</si>
  <si>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</si>
  <si>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</si>
  <si>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</si>
  <si>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</si>
  <si>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</si>
  <si>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</si>
  <si>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</si>
  <si>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</si>
  <si>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</si>
  <si>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</si>
  <si>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</si>
  <si>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</si>
  <si>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</si>
  <si>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</si>
  <si>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</si>
  <si>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</si>
  <si>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</si>
  <si>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</si>
  <si>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</si>
  <si>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</si>
  <si>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</si>
  <si>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</si>
  <si>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</si>
  <si>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</si>
  <si>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</si>
  <si>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</si>
  <si>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</si>
  <si>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</si>
  <si>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</si>
  <si>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</si>
  <si>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</si>
  <si>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</si>
  <si>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</si>
  <si>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</si>
  <si>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</si>
  <si>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</si>
  <si>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</si>
  <si>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</si>
  <si>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</si>
  <si>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</si>
  <si>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</si>
  <si>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</si>
  <si>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</si>
  <si>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</si>
  <si>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</si>
  <si>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</si>
  <si>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</si>
  <si>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</si>
  <si>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</si>
  <si>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</si>
  <si>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</si>
  <si>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</si>
  <si>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</si>
  <si>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</si>
  <si>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</si>
  <si>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</si>
  <si>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</si>
  <si>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</si>
  <si>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</si>
  <si>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</si>
  <si>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</si>
  <si>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</si>
  <si>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</si>
  <si>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</si>
  <si>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</si>
  <si>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</si>
  <si>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</si>
  <si>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</si>
  <si>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</si>
  <si>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</si>
  <si>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</si>
  <si>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</si>
  <si>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</si>
  <si>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</si>
  <si>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</si>
  <si>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</si>
  <si>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</si>
  <si>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</si>
  <si>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</si>
  <si>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</si>
  <si>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</si>
  <si>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</si>
  <si>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</si>
  <si>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</si>
  <si>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</si>
  <si>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</si>
  <si>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</si>
  <si>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</si>
  <si>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</si>
  <si>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</si>
  <si>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</si>
  <si>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</si>
  <si>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</si>
  <si>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</si>
  <si>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</si>
  <si>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</si>
  <si>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</si>
  <si>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</si>
  <si>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</si>
  <si>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</si>
  <si>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</si>
  <si>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</si>
  <si>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</si>
  <si>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</si>
  <si>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</si>
  <si>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</si>
  <si>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</si>
  <si>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</si>
  <si>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</si>
  <si>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</si>
  <si>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</si>
  <si>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</si>
  <si>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</si>
  <si>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</si>
  <si>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</si>
  <si>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</si>
  <si>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</si>
  <si>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</si>
  <si>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</si>
  <si>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</si>
  <si>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</si>
  <si>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</si>
  <si>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</si>
  <si>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</si>
  <si>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</si>
  <si>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</si>
  <si>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</si>
  <si>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</si>
  <si>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</si>
  <si>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</si>
  <si>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</si>
  <si>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</si>
  <si>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</si>
  <si>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</si>
  <si>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</si>
  <si>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</si>
  <si>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</si>
  <si>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</si>
  <si>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</si>
  <si>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</si>
  <si>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</si>
  <si>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</si>
  <si>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</si>
  <si>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</si>
  <si>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</si>
  <si>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</si>
  <si>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</si>
  <si>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</si>
  <si>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</si>
  <si>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</si>
  <si>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</si>
  <si>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</si>
  <si>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</si>
  <si>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</si>
  <si>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</si>
  <si>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</si>
  <si>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</si>
  <si>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</si>
  <si>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</si>
  <si>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</si>
  <si>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</si>
  <si>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</si>
  <si>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</si>
  <si>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</si>
  <si>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</si>
  <si>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</si>
  <si>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</si>
  <si>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</si>
  <si>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</si>
  <si>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</si>
  <si>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</si>
  <si>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</si>
  <si>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</si>
  <si>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</si>
  <si>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</si>
  <si>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</si>
  <si>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</si>
  <si>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</si>
  <si>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</si>
  <si>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</si>
  <si>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</si>
  <si>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</si>
  <si>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</si>
  <si>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</si>
  <si>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</si>
  <si>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</si>
  <si>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</si>
  <si>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</si>
  <si>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</si>
  <si>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</si>
  <si>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</si>
  <si>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</si>
  <si>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</si>
  <si>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</si>
  <si>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</si>
  <si>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</si>
  <si>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</si>
  <si>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</si>
  <si>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</si>
  <si>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</si>
  <si>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</si>
  <si>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</si>
  <si>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</si>
  <si>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</si>
  <si>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</si>
  <si>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</si>
  <si>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</si>
  <si>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</si>
  <si>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</si>
  <si>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</si>
  <si>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</si>
  <si>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</si>
  <si>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</si>
  <si>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</si>
  <si>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</si>
  <si>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</si>
  <si>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</si>
  <si>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</si>
  <si>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</si>
  <si>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</si>
  <si>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</si>
  <si>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</si>
  <si>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</si>
  <si>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</si>
  <si>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</si>
  <si>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</si>
  <si>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</si>
  <si>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</si>
  <si>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</si>
  <si>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</si>
  <si>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</si>
  <si>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</si>
  <si>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</si>
  <si>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</si>
  <si>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</si>
  <si>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</si>
  <si>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</si>
  <si>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</si>
  <si>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</si>
  <si>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</si>
  <si>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</si>
  <si>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</si>
  <si>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</si>
  <si>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</si>
  <si>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</si>
  <si>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</si>
  <si>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</si>
  <si>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</si>
  <si>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</si>
  <si>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</si>
  <si>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</si>
  <si>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</si>
  <si>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</si>
  <si>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</si>
  <si>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</si>
  <si>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</si>
  <si>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</si>
  <si>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</si>
  <si>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</si>
  <si>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</si>
  <si>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</si>
  <si>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</si>
  <si>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</si>
  <si>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</si>
  <si>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</si>
  <si>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</si>
  <si>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</si>
  <si>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</si>
  <si>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</si>
  <si>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</si>
  <si>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</si>
  <si>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</si>
  <si>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</si>
  <si>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</si>
  <si>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</si>
  <si>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</si>
  <si>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</si>
  <si>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</si>
  <si>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</si>
  <si>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</si>
  <si>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</si>
  <si>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</si>
  <si>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</si>
  <si>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</si>
  <si>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</si>
  <si>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</si>
  <si>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</si>
  <si>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</si>
  <si>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</si>
  <si>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</si>
  <si>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</si>
  <si>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</si>
  <si>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</si>
  <si>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</si>
  <si>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</si>
  <si>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</si>
  <si>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</si>
  <si>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</si>
  <si>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</si>
  <si>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</si>
  <si>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</si>
  <si>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</si>
  <si>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</si>
  <si>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</si>
  <si>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</si>
  <si>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</si>
  <si>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</si>
  <si>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</si>
  <si>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</si>
  <si>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</si>
  <si>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</si>
  <si>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</si>
  <si>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</si>
  <si>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</si>
  <si>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</si>
  <si>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</si>
  <si>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</si>
  <si>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</si>
  <si>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</si>
  <si>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</si>
  <si>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</si>
  <si>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</si>
  <si>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</si>
  <si>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</si>
  <si>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</si>
  <si>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</si>
  <si>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</si>
  <si>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</si>
  <si>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</si>
  <si>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</si>
  <si>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</si>
  <si>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</si>
  <si>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</si>
  <si>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</si>
  <si>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</si>
  <si>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</si>
  <si>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</si>
  <si>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</si>
  <si>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</si>
  <si>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</si>
  <si>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</si>
  <si>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</si>
  <si>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</si>
  <si>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</si>
  <si>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</si>
  <si>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</si>
  <si>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</si>
  <si>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</si>
  <si>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</si>
  <si>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</si>
  <si>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</si>
  <si>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</si>
  <si>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</si>
  <si>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</si>
  <si>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</si>
  <si>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</si>
  <si>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</si>
  <si>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</si>
  <si>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</si>
  <si>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</si>
  <si>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</si>
  <si>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</si>
  <si>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</si>
  <si>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</si>
  <si>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</si>
  <si>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</si>
  <si>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</si>
  <si>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</si>
  <si>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</si>
  <si>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</si>
  <si>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</si>
  <si>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</si>
  <si>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</si>
  <si>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</si>
  <si>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</si>
  <si>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</si>
  <si>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</si>
  <si>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</si>
  <si>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</si>
  <si>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</si>
  <si>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</si>
  <si>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</si>
  <si>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</si>
  <si>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</si>
  <si>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</si>
  <si>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</si>
  <si>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</si>
  <si>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</si>
  <si>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</si>
  <si>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</si>
  <si>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</si>
  <si>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</si>
  <si>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</si>
  <si>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</si>
  <si>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</si>
  <si>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</si>
  <si>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</si>
  <si>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</si>
  <si>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</si>
  <si>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</si>
  <si>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</si>
  <si>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</si>
  <si>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</si>
  <si>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</si>
  <si>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</si>
  <si>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</si>
  <si>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</si>
  <si>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</si>
  <si>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</si>
  <si>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</si>
  <si>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</si>
  <si>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</si>
  <si>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</si>
  <si>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</si>
  <si>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</si>
  <si>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</si>
  <si>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</si>
  <si>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</si>
  <si>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</si>
  <si>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</si>
  <si>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</si>
  <si>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</si>
  <si>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</si>
  <si>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</si>
  <si>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</si>
  <si>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</si>
  <si>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</si>
  <si>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</si>
  <si>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</si>
  <si>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</si>
  <si>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</si>
  <si>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</si>
  <si>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</si>
  <si>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</si>
  <si>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</si>
  <si>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</si>
  <si>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</si>
  <si>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</si>
  <si>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</si>
  <si>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</si>
  <si>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</si>
  <si>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</si>
  <si>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</si>
  <si>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</si>
  <si>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</si>
  <si>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</si>
  <si>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</si>
  <si>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</si>
  <si>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</si>
  <si>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</si>
  <si>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</si>
  <si>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</si>
  <si>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</si>
  <si>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</si>
  <si>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</si>
  <si>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</si>
  <si>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</si>
  <si>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</si>
  <si>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</si>
  <si>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</si>
  <si>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</si>
  <si>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</si>
  <si>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</si>
  <si>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</si>
  <si>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</si>
  <si>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</si>
  <si>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</si>
  <si>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</si>
  <si>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</si>
  <si>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</si>
  <si>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</si>
  <si>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</si>
  <si>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</si>
  <si>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</si>
  <si>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</si>
  <si>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</si>
  <si>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</si>
  <si>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</si>
  <si>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</si>
  <si>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</si>
  <si>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</si>
  <si>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</si>
  <si>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</si>
  <si>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</si>
  <si>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</si>
  <si>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</si>
  <si>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</si>
  <si>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</si>
  <si>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</si>
  <si>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</si>
  <si>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</si>
  <si>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</si>
  <si>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</si>
  <si>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</si>
  <si>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</si>
  <si>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</si>
  <si>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</si>
  <si>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</si>
  <si>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</si>
  <si>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</si>
  <si>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</si>
  <si>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</si>
  <si>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</si>
  <si>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</si>
  <si>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</si>
  <si>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</si>
  <si>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</si>
  <si>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</si>
  <si>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</si>
  <si>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</si>
  <si>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</si>
  <si>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</si>
  <si>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</si>
  <si>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</si>
  <si>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</si>
  <si>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</si>
  <si>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</si>
  <si>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</si>
  <si>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</si>
  <si>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</si>
  <si>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</si>
  <si>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</si>
  <si>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</si>
  <si>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</si>
  <si>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</si>
  <si>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</si>
  <si>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</si>
  <si>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</si>
  <si>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</si>
  <si>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</si>
  <si>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</si>
  <si>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</si>
  <si>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</si>
  <si>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</si>
  <si>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</si>
  <si>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</si>
  <si>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</si>
  <si>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</si>
  <si>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</si>
  <si>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</si>
  <si>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</si>
  <si>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</si>
  <si>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</si>
  <si>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</si>
  <si>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</si>
  <si>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</si>
  <si>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</si>
  <si>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</si>
  <si>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</si>
  <si>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</si>
  <si>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</si>
  <si>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</si>
  <si>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</si>
  <si>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</si>
  <si>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</si>
  <si>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</si>
  <si>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</si>
  <si>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</si>
  <si>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</si>
  <si>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</si>
  <si>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</si>
  <si>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</si>
  <si>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</si>
  <si>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</si>
  <si>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</si>
  <si>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</si>
  <si>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</si>
  <si>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</si>
  <si>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</si>
  <si>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</si>
  <si>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</si>
  <si>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</si>
  <si>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</si>
  <si>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</si>
  <si>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</si>
  <si>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</si>
  <si>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</si>
  <si>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</si>
  <si>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</si>
  <si>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</si>
  <si>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</si>
  <si>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</si>
  <si>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</si>
  <si>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</si>
  <si>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</si>
  <si>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</si>
  <si>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</si>
  <si>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</si>
  <si>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</si>
  <si>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</si>
  <si>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</si>
  <si>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</si>
  <si>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</si>
  <si>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</si>
  <si>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</si>
  <si>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</si>
  <si>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</si>
  <si>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</si>
  <si>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</si>
  <si>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</si>
  <si>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</si>
  <si>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</si>
  <si>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</si>
  <si>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</si>
  <si>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</si>
  <si>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</si>
  <si>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</si>
  <si>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</si>
  <si>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</si>
  <si>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</si>
  <si>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</si>
  <si>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</si>
  <si>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</si>
  <si>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</si>
  <si>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</si>
  <si>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</si>
  <si>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</si>
  <si>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</si>
  <si>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</si>
  <si>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</si>
  <si>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</si>
  <si>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</si>
  <si>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</si>
  <si>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</si>
  <si>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</si>
  <si>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</si>
  <si>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</si>
  <si>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</si>
  <si>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</si>
  <si>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</si>
  <si>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</si>
  <si>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</si>
  <si>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</si>
  <si>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</si>
  <si>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</si>
  <si>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</si>
  <si>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</si>
  <si>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</si>
  <si>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</si>
  <si>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</si>
  <si>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</si>
  <si>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</si>
  <si>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</si>
  <si>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</si>
  <si>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</si>
  <si>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</si>
  <si>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</si>
  <si>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</si>
  <si>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</si>
  <si>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</si>
  <si>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</si>
  <si>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</si>
  <si>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</si>
  <si>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</si>
  <si>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</si>
  <si>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</si>
  <si>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</si>
  <si>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</si>
  <si>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</si>
  <si>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</si>
  <si>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</si>
  <si>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</si>
  <si>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</si>
  <si>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</si>
  <si>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</si>
  <si>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</si>
  <si>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</si>
  <si>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</si>
  <si>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</si>
  <si>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</si>
  <si>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</si>
  <si>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</si>
  <si>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</si>
  <si>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</si>
  <si>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</si>
  <si>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</si>
  <si>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</si>
  <si>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</si>
  <si>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</si>
  <si>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</si>
  <si>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</si>
  <si>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</si>
  <si>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</si>
  <si>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</si>
  <si>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</si>
  <si>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</si>
  <si>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</si>
  <si>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</si>
  <si>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</si>
  <si>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</si>
  <si>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</si>
  <si>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</si>
  <si>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</si>
  <si>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</si>
  <si>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</si>
  <si>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</si>
  <si>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</si>
  <si>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</si>
  <si>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</si>
  <si>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</si>
  <si>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</si>
  <si>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</si>
  <si>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</si>
  <si>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</si>
  <si>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</si>
  <si>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</si>
  <si>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</si>
  <si>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</si>
  <si>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</si>
  <si>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</si>
  <si>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</si>
  <si>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</si>
  <si>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</si>
  <si>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</si>
  <si>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</si>
  <si>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</si>
  <si>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</si>
  <si>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</si>
  <si>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</si>
  <si>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</si>
  <si>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</si>
  <si>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</si>
  <si>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</si>
  <si>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</si>
  <si>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</si>
  <si>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</si>
  <si>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</si>
  <si>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</si>
  <si>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</si>
  <si>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</si>
  <si>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</si>
  <si>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</si>
  <si>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</si>
  <si>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</si>
  <si>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</si>
  <si>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</si>
  <si>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</si>
  <si>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</si>
  <si>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</si>
  <si>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</si>
  <si>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</si>
  <si>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</si>
  <si>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</si>
  <si>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</si>
  <si>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</si>
  <si>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</si>
  <si>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</si>
  <si>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</si>
  <si>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</si>
  <si>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</si>
  <si>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</si>
  <si>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</si>
  <si>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</si>
  <si>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</si>
  <si>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</si>
  <si>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</si>
  <si>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</si>
  <si>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</si>
  <si>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</si>
  <si>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</si>
  <si>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</si>
  <si>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</si>
  <si>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</si>
  <si>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</si>
  <si>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</si>
  <si>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</si>
  <si>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</si>
  <si>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</si>
  <si>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</si>
  <si>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</si>
  <si>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</si>
  <si>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</si>
  <si>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</si>
  <si>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</si>
  <si>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</si>
  <si>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</si>
  <si>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</si>
  <si>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</si>
  <si>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</si>
  <si>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</si>
  <si>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</si>
  <si>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</si>
  <si>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</si>
  <si>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</si>
  <si>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</si>
  <si>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</si>
  <si>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</si>
  <si>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</si>
  <si>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</si>
  <si>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</si>
  <si>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</si>
  <si>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</si>
  <si>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</si>
  <si>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</si>
  <si>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</si>
  <si>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</si>
  <si>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</si>
  <si>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</si>
  <si>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</si>
  <si>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</si>
  <si>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</si>
  <si>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</si>
  <si>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</si>
  <si>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</si>
  <si>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</si>
  <si>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</si>
  <si>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</si>
  <si>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</si>
  <si>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</si>
  <si>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</si>
  <si>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</si>
  <si>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</si>
  <si>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</si>
  <si>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</si>
  <si>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</si>
  <si>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</si>
  <si>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</si>
  <si>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</si>
  <si>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</si>
  <si>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</si>
  <si>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</si>
  <si>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</si>
  <si>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</si>
  <si>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</si>
  <si>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</si>
  <si>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</si>
  <si>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</si>
  <si>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</si>
  <si>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</si>
  <si>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</si>
  <si>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</si>
  <si>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</si>
  <si>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</si>
  <si>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</si>
  <si>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</si>
  <si>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</si>
  <si>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</si>
  <si>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</si>
  <si>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</si>
  <si>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</si>
  <si>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</si>
  <si>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</si>
  <si>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</si>
  <si>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</si>
  <si>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</si>
  <si>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</si>
  <si>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</si>
  <si>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</si>
  <si>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</si>
  <si>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</si>
  <si>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</si>
  <si>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</si>
  <si>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</si>
  <si>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</si>
  <si>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</si>
  <si>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</si>
  <si>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</si>
  <si>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</si>
  <si>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</si>
  <si>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</si>
  <si>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</si>
  <si>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</si>
  <si>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</si>
  <si>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</si>
  <si>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</si>
  <si>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</si>
  <si>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</si>
  <si>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</si>
  <si>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</si>
  <si>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</si>
  <si>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</si>
  <si>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</si>
  <si>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</si>
  <si>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</si>
  <si>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</si>
  <si>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</si>
  <si>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</si>
  <si>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</si>
  <si>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</si>
  <si>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</si>
  <si>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</si>
  <si>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</si>
  <si>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</si>
  <si>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</si>
  <si>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</si>
  <si>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</si>
  <si>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</si>
  <si>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</si>
  <si>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</si>
  <si>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</si>
  <si>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</si>
  <si>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</si>
  <si>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</si>
  <si>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</si>
  <si>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</si>
  <si>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</si>
  <si>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</si>
  <si>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</si>
  <si>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</si>
  <si>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</si>
  <si>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</si>
  <si>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</si>
  <si>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</si>
  <si>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</si>
  <si>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</si>
  <si>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</si>
  <si>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</si>
  <si>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</si>
  <si>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</si>
  <si>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</si>
  <si>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</si>
  <si>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</si>
  <si>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</si>
  <si>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</si>
  <si>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</si>
  <si>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</si>
  <si>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</si>
  <si>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</si>
  <si>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</si>
  <si>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</si>
  <si>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</si>
  <si>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</si>
  <si>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</si>
  <si>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</si>
  <si>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</si>
  <si>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</si>
  <si>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</si>
  <si>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</si>
  <si>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</si>
  <si>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</si>
  <si>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</si>
  <si>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</si>
  <si>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</si>
  <si>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</si>
  <si>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</si>
  <si>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</si>
  <si>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</si>
  <si>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</si>
  <si>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</si>
  <si>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</si>
  <si>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</si>
  <si>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</si>
  <si>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</si>
  <si>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</si>
  <si>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</si>
  <si>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</si>
  <si>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</si>
  <si>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</si>
  <si>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</si>
  <si>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</si>
  <si>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</si>
  <si>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</si>
  <si>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</si>
  <si>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</si>
  <si>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</si>
  <si>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</si>
  <si>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</si>
  <si>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</si>
  <si>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</si>
  <si>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</si>
  <si>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</si>
  <si>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</si>
  <si>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</si>
  <si>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</si>
  <si>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</si>
  <si>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</si>
  <si>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</si>
  <si>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</si>
  <si>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</si>
  <si>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</si>
  <si>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</si>
  <si>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</si>
  <si>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</si>
  <si>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</si>
  <si>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</si>
  <si>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</si>
  <si>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</si>
  <si>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</si>
  <si>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</si>
  <si>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</si>
  <si>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</si>
  <si>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</si>
  <si>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</si>
  <si>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</si>
  <si>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</si>
  <si>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</si>
  <si>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</si>
  <si>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</si>
  <si>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</si>
  <si>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</si>
  <si>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</si>
  <si>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</si>
  <si>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</si>
  <si>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</si>
  <si>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</si>
  <si>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</si>
  <si>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</si>
  <si>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</si>
  <si>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</si>
  <si>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</si>
  <si>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</si>
  <si>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</si>
  <si>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</si>
  <si>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</si>
  <si>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</si>
  <si>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</si>
  <si>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</si>
  <si>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</si>
  <si>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</si>
  <si>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</si>
  <si>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</si>
  <si>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</si>
  <si>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</si>
  <si>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</si>
  <si>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</si>
  <si>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</si>
  <si>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</si>
  <si>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</si>
  <si>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</si>
  <si>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</si>
  <si>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</si>
  <si>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</si>
  <si>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</si>
  <si>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</si>
  <si>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</si>
  <si>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</si>
  <si>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</si>
  <si>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</si>
  <si>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</si>
  <si>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</si>
  <si>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</si>
  <si>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</si>
  <si>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</si>
  <si>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</si>
  <si>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</si>
  <si>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</si>
  <si>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</si>
  <si>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</si>
  <si>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</si>
  <si>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</si>
  <si>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</si>
  <si>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</si>
  <si>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</si>
  <si>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</si>
  <si>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</si>
  <si>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</si>
  <si>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</si>
  <si>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</si>
  <si>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</si>
  <si>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</si>
  <si>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</si>
  <si>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</si>
  <si>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</si>
  <si>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</si>
  <si>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</si>
  <si>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</si>
  <si>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</si>
  <si>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</si>
  <si>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</si>
  <si>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</si>
  <si>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</si>
  <si>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</si>
  <si>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</si>
  <si>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</si>
  <si>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</si>
  <si>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</si>
  <si>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</si>
  <si>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</si>
  <si>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</si>
  <si>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</si>
  <si>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</si>
  <si>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</si>
  <si>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</si>
  <si>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</si>
  <si>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</si>
  <si>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</si>
  <si>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</si>
  <si>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</si>
  <si>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</si>
  <si>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</si>
  <si>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</si>
  <si>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</si>
  <si>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</si>
  <si>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</si>
  <si>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</si>
  <si>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</si>
  <si>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</si>
  <si>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</si>
  <si>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</si>
  <si>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</si>
  <si>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</si>
  <si>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</si>
  <si>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</si>
  <si>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</si>
  <si>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</si>
  <si>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</si>
  <si>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</si>
  <si>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</si>
  <si>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</si>
  <si>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</si>
  <si>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</si>
  <si>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</si>
  <si>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</si>
  <si>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</si>
  <si>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</si>
  <si>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</si>
  <si>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</si>
  <si>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</si>
  <si>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</si>
  <si>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</si>
  <si>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</si>
  <si>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</si>
  <si>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</si>
  <si>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</si>
  <si>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</si>
  <si>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</si>
  <si>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</si>
  <si>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</si>
  <si>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</si>
  <si>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</si>
  <si>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</si>
  <si>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</si>
  <si>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</si>
  <si>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</si>
  <si>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</si>
  <si>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</si>
  <si>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</si>
  <si>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</si>
  <si>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</si>
  <si>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</si>
  <si>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</si>
  <si>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</si>
  <si>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</si>
  <si>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</si>
  <si>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</si>
  <si>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</si>
  <si>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</si>
  <si>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</si>
  <si>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</si>
  <si>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</si>
  <si>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</si>
  <si>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</si>
  <si>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</si>
  <si>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</si>
  <si>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</si>
  <si>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</si>
  <si>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</si>
  <si>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</si>
  <si>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</si>
  <si>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</si>
  <si>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</si>
  <si>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</si>
  <si>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</si>
  <si>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</si>
  <si>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</si>
  <si>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</si>
  <si>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</si>
  <si>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</si>
  <si>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</si>
  <si>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</si>
  <si>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</si>
  <si>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</si>
  <si>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</si>
  <si>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</si>
  <si>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</si>
  <si>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</si>
  <si>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</si>
  <si>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</si>
  <si>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</si>
  <si>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</si>
  <si>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</si>
  <si>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</si>
  <si>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</si>
  <si>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</si>
  <si>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</si>
  <si>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</si>
  <si>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</si>
  <si>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</si>
  <si>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</si>
  <si>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</si>
  <si>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</si>
  <si>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</si>
  <si>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</si>
  <si>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</si>
  <si>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</si>
  <si>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</si>
  <si>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</si>
  <si>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</si>
  <si>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</si>
  <si>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</si>
  <si>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</si>
  <si>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</si>
  <si>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</si>
  <si>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</si>
  <si>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</si>
  <si>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</si>
  <si>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</si>
  <si>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</si>
  <si>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</si>
  <si>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</si>
  <si>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</si>
  <si>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</si>
  <si>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</si>
  <si>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</si>
  <si>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</si>
  <si>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</si>
  <si>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</si>
  <si>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</si>
  <si>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</si>
  <si>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</si>
  <si>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</si>
  <si>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</si>
  <si>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</si>
  <si>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</si>
  <si>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</si>
  <si>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</si>
  <si>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</si>
  <si>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</si>
  <si>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</si>
  <si>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</si>
  <si>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</si>
  <si>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</si>
  <si>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</si>
  <si>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</si>
  <si>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</si>
  <si>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</si>
  <si>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</si>
  <si>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</si>
  <si>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</si>
  <si>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</si>
  <si>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</si>
  <si>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</si>
  <si>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</si>
  <si>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</si>
  <si>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</si>
  <si>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</si>
  <si>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</si>
  <si>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</si>
  <si>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</si>
  <si>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</si>
  <si>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</si>
  <si>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</si>
  <si>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</si>
  <si>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</si>
  <si>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</si>
  <si>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</si>
  <si>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</si>
  <si>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</si>
  <si>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</si>
  <si>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</si>
  <si>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</si>
  <si>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</si>
  <si>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</si>
  <si>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</si>
  <si>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</si>
  <si>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</si>
  <si>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</si>
  <si>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</si>
  <si>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</si>
  <si>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</si>
  <si>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</si>
  <si>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</si>
  <si>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</si>
  <si>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</si>
  <si>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</si>
  <si>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</si>
  <si>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</si>
  <si>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</si>
  <si>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</si>
  <si>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</si>
  <si>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</si>
  <si>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</si>
  <si>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</si>
  <si>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</si>
  <si>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</si>
  <si>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</si>
  <si>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</si>
  <si>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</si>
  <si>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</si>
  <si>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</si>
  <si>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</si>
  <si>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</si>
  <si>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</si>
  <si>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</si>
  <si>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</si>
  <si>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</si>
  <si>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</si>
  <si>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</si>
  <si>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</si>
  <si>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</si>
  <si>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</si>
  <si>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</si>
  <si>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</si>
  <si>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</si>
  <si>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</si>
  <si>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</si>
  <si>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</si>
  <si>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</si>
  <si>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</si>
  <si>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</si>
  <si>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</si>
  <si>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</si>
  <si>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</si>
  <si>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</si>
  <si>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</si>
  <si>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</si>
  <si>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</si>
  <si>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</si>
  <si>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</si>
  <si>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</si>
  <si>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</si>
  <si>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</si>
  <si>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</si>
  <si>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</si>
  <si>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</si>
  <si>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</si>
  <si>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</si>
  <si>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</si>
  <si>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</si>
  <si>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</si>
  <si>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</si>
  <si>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</si>
  <si>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</si>
  <si>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</si>
  <si>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</si>
  <si>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</si>
  <si>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</si>
  <si>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</si>
  <si>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</si>
  <si>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</si>
  <si>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</si>
  <si>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</si>
  <si>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</si>
  <si>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</si>
  <si>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</si>
  <si>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</si>
  <si>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</si>
  <si>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</si>
  <si>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</si>
  <si>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</si>
  <si>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</si>
  <si>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</si>
  <si>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</si>
  <si>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</si>
  <si>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</si>
  <si>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</si>
  <si>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</si>
  <si>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</si>
  <si>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</si>
  <si>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</si>
  <si>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</si>
  <si>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</si>
  <si>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</si>
  <si>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</si>
  <si>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</si>
  <si>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</si>
  <si>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</si>
  <si>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</si>
  <si>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</si>
  <si>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</si>
  <si>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</si>
  <si>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</si>
  <si>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</si>
  <si>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</si>
  <si>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</si>
  <si>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</si>
  <si>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</si>
  <si>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</si>
  <si>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</si>
  <si>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</si>
  <si>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</si>
  <si>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</si>
  <si>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</si>
  <si>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</si>
  <si>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</si>
  <si>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</si>
  <si>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</si>
  <si>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</si>
  <si>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</si>
  <si>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</si>
  <si>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</si>
  <si>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</si>
  <si>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</si>
  <si>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</si>
  <si>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</si>
  <si>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</si>
  <si>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</si>
  <si>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</si>
  <si>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</si>
  <si>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</si>
  <si>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</si>
  <si>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</si>
  <si>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</si>
  <si>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</si>
  <si>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</si>
  <si>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</si>
  <si>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</si>
  <si>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</si>
  <si>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</si>
  <si>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</si>
  <si>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</si>
  <si>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</si>
  <si>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</si>
  <si>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</si>
  <si>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</si>
  <si>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</si>
  <si>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</si>
  <si>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</si>
  <si>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</si>
  <si>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</si>
  <si>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</si>
  <si>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</si>
  <si>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</si>
  <si>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</si>
  <si>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</si>
  <si>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</si>
  <si>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</si>
  <si>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</si>
  <si>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</si>
  <si>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</si>
  <si>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</si>
  <si>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</si>
  <si>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</si>
  <si>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</si>
  <si>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</si>
  <si>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</si>
  <si>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</si>
  <si>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</si>
  <si>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</si>
  <si>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</si>
  <si>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</si>
  <si>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</si>
  <si>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</si>
  <si>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</si>
  <si>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</si>
  <si>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</si>
  <si>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</si>
  <si>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</si>
  <si>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</si>
  <si>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</si>
  <si>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</si>
  <si>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</si>
  <si>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</si>
  <si>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</si>
  <si>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</si>
  <si>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</si>
  <si>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</si>
  <si>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</si>
  <si>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</si>
  <si>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</si>
  <si>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</si>
  <si>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</si>
  <si>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</si>
  <si>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</si>
  <si>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</si>
  <si>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</si>
  <si>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</si>
  <si>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</si>
  <si>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</si>
  <si>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</si>
  <si>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</si>
  <si>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</si>
  <si>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</si>
  <si>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</si>
  <si>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</si>
  <si>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</si>
  <si>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</si>
  <si>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</si>
  <si>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</si>
  <si>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</si>
  <si>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</si>
  <si>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</si>
  <si>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</si>
  <si>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</si>
  <si>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</si>
  <si>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</si>
  <si>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</si>
  <si>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</si>
  <si>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</si>
  <si>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</si>
  <si>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</si>
  <si>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</si>
  <si>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</si>
  <si>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</si>
  <si>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</si>
  <si>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</si>
  <si>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</si>
  <si>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</si>
  <si>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</si>
  <si>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</si>
  <si>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</si>
  <si>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</si>
  <si>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</si>
  <si>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</si>
  <si>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</si>
  <si>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</si>
  <si>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</si>
  <si>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</si>
  <si>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</si>
  <si>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</si>
  <si>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</si>
  <si>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</si>
  <si>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</si>
  <si>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</si>
  <si>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</si>
  <si>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</si>
  <si>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</si>
  <si>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</si>
  <si>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</si>
  <si>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</si>
  <si>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</si>
  <si>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</si>
  <si>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</si>
  <si>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</si>
  <si>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</si>
  <si>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</si>
  <si>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</si>
  <si>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</si>
  <si>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</si>
  <si>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</si>
  <si>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</si>
  <si>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</si>
  <si>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</si>
  <si>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</si>
  <si>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</si>
  <si>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</si>
  <si>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</si>
  <si>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</si>
  <si>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</si>
  <si>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</si>
  <si>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</si>
  <si>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</si>
  <si>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</si>
  <si>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</si>
  <si>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</si>
  <si>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</si>
  <si>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</si>
  <si>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</si>
  <si>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</si>
  <si>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</si>
  <si>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</si>
  <si>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</si>
  <si>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</si>
  <si>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</si>
  <si>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</si>
  <si>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</si>
  <si>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</si>
  <si>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</si>
  <si>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</si>
  <si>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</si>
  <si>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</si>
  <si>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</si>
  <si>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</si>
  <si>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</si>
  <si>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</si>
  <si>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</si>
  <si>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</si>
  <si>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</si>
  <si>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</si>
  <si>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</si>
  <si>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</si>
  <si>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</si>
  <si>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</si>
  <si>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</si>
  <si>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</si>
  <si>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</si>
  <si>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</si>
  <si>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</si>
  <si>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</si>
  <si>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</si>
  <si>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</si>
  <si>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</si>
  <si>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</si>
  <si>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</si>
  <si>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</si>
  <si>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</si>
  <si>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</si>
  <si>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</si>
  <si>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</si>
  <si>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</si>
  <si>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</si>
  <si>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</si>
  <si>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</si>
  <si>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</si>
  <si>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</si>
  <si>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</si>
  <si>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</si>
  <si>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</si>
  <si>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</si>
  <si>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</si>
  <si>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</si>
  <si>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</si>
  <si>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</si>
  <si>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</si>
  <si>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</si>
  <si>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</si>
  <si>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</si>
  <si>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</si>
  <si>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</si>
  <si>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</si>
  <si>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</si>
  <si>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</si>
  <si>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</si>
  <si>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</si>
  <si>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</si>
  <si>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</si>
  <si>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</si>
  <si>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</si>
  <si>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</si>
  <si>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</si>
  <si>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</si>
  <si>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</si>
  <si>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</si>
  <si>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</si>
  <si>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</si>
  <si>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</si>
  <si>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</si>
  <si>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</si>
  <si>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</si>
  <si>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</si>
  <si>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</si>
  <si>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</si>
  <si>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</si>
  <si>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</si>
  <si>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</si>
  <si>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</si>
  <si>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</si>
  <si>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</si>
  <si>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</si>
  <si>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</si>
  <si>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</si>
  <si>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</si>
  <si>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</si>
  <si>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</si>
  <si>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</si>
  <si>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</si>
  <si>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</si>
  <si>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</si>
  <si>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</si>
  <si>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</si>
  <si>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</si>
  <si>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</si>
  <si>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</si>
  <si>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</si>
  <si>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</si>
  <si>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</si>
  <si>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</si>
  <si>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</si>
  <si>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</si>
  <si>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</si>
  <si>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</si>
  <si>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</si>
  <si>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</si>
  <si>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</si>
  <si>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</si>
  <si>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</si>
  <si>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</si>
  <si>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</si>
  <si>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</si>
  <si>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</si>
  <si>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</si>
  <si>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</si>
  <si>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</si>
  <si>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</si>
  <si>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</si>
  <si>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</si>
  <si>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</si>
  <si>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</si>
  <si>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</si>
  <si>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</si>
  <si>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</si>
  <si>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</si>
  <si>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</si>
  <si>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</si>
  <si>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</si>
  <si>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</si>
  <si>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</si>
  <si>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</si>
  <si>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</si>
  <si>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</si>
  <si>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</si>
  <si>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</si>
  <si>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</si>
  <si>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</si>
  <si>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</si>
  <si>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</si>
  <si>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</si>
  <si>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</si>
  <si>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</si>
  <si>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</si>
  <si>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</si>
  <si>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</si>
  <si>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</si>
  <si>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</si>
  <si>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</si>
  <si>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</si>
  <si>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</si>
  <si>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</si>
  <si>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</si>
  <si>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</si>
  <si>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</si>
  <si>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</si>
  <si>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</si>
  <si>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</si>
  <si>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</si>
  <si>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</si>
  <si>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</si>
  <si>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</si>
  <si>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</si>
  <si>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</si>
  <si>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</si>
  <si>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</si>
  <si>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</si>
  <si>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</si>
  <si>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</si>
  <si>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</si>
  <si>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</si>
  <si>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</si>
  <si>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</si>
  <si>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</si>
  <si>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</si>
  <si>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</si>
  <si>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</si>
  <si>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</si>
  <si>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</si>
  <si>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</si>
  <si>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</si>
  <si>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</si>
  <si>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</si>
  <si>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</si>
  <si>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</si>
  <si>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</si>
  <si>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</si>
  <si>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</si>
  <si>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</si>
  <si>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</si>
  <si>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</si>
  <si>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</si>
  <si>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</si>
  <si>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</si>
  <si>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</si>
  <si>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</si>
  <si>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</si>
  <si>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</si>
  <si>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</si>
  <si>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</si>
  <si>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</si>
  <si>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</si>
  <si>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</si>
  <si>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</si>
  <si>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</si>
  <si>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</si>
  <si>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</si>
  <si>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</si>
  <si>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</si>
  <si>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</si>
  <si>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</si>
  <si>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</si>
  <si>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</si>
  <si>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</si>
  <si>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</si>
  <si>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</si>
  <si>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</si>
  <si>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</si>
  <si>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</si>
  <si>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</si>
  <si>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</si>
  <si>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</si>
  <si>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</si>
  <si>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</si>
  <si>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</si>
  <si>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</si>
  <si>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</si>
  <si>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</si>
  <si>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</si>
  <si>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</si>
  <si>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</si>
  <si>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</si>
  <si>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</si>
  <si>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</si>
  <si>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</si>
  <si>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</si>
  <si>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</si>
  <si>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</si>
  <si>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</si>
  <si>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</si>
  <si>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</si>
  <si>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</si>
  <si>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</si>
  <si>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</si>
  <si>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</si>
  <si>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</si>
  <si>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</si>
  <si>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</si>
  <si>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</si>
  <si>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</si>
  <si>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</si>
  <si>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</si>
  <si>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</si>
  <si>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</si>
  <si>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</si>
  <si>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</si>
  <si>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</si>
  <si>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</si>
  <si>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</si>
  <si>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</si>
  <si>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</si>
  <si>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</si>
  <si>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</si>
  <si>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</si>
  <si>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</si>
  <si>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</si>
  <si>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</si>
  <si>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</si>
  <si>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</si>
  <si>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</si>
  <si>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</si>
  <si>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</si>
  <si>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</si>
  <si>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</si>
  <si>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</si>
  <si>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</si>
  <si>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</si>
  <si>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</si>
  <si>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</si>
  <si>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</si>
  <si>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</si>
  <si>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</si>
  <si>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</si>
  <si>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</si>
  <si>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</si>
  <si>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</si>
  <si>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</si>
  <si>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</si>
  <si>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</si>
  <si>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</si>
  <si>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</si>
  <si>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</si>
  <si>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</si>
  <si>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</si>
  <si>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</si>
  <si>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</si>
  <si>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</si>
  <si>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</si>
  <si>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</si>
  <si>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</si>
  <si>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</si>
  <si>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</si>
  <si>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</si>
  <si>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</si>
  <si>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</si>
  <si>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</si>
  <si>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</si>
  <si>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</si>
  <si>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</si>
  <si>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</si>
  <si>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</si>
  <si>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</si>
  <si>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</si>
  <si>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</si>
  <si>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</si>
  <si>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</si>
  <si>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</si>
  <si>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</si>
  <si>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</si>
  <si>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</si>
  <si>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</si>
  <si>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</si>
  <si>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</si>
  <si>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</si>
  <si>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</si>
  <si>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</si>
  <si>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</si>
  <si>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</si>
  <si>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</si>
  <si>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</si>
  <si>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</si>
  <si>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</si>
  <si>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</si>
  <si>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</si>
  <si>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</si>
  <si>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</si>
  <si>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</si>
  <si>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</si>
  <si>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</si>
  <si>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</si>
  <si>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</si>
  <si>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</si>
  <si>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</si>
  <si>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</si>
  <si>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</si>
  <si>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</si>
  <si>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</si>
  <si>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</si>
  <si>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</si>
  <si>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</si>
  <si>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</si>
  <si>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</si>
  <si>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</si>
  <si>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</si>
  <si>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</si>
  <si>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</si>
  <si>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</si>
  <si>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</si>
  <si>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</si>
  <si>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</si>
  <si>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</si>
  <si>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</si>
  <si>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</si>
  <si>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</si>
  <si>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</si>
  <si>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</si>
  <si>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</si>
  <si>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</si>
  <si>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</si>
  <si>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</si>
  <si>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</si>
  <si>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</si>
  <si>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</si>
  <si>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</si>
  <si>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</si>
  <si>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</si>
  <si>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</si>
  <si>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</si>
  <si>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</si>
  <si>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</si>
  <si>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</si>
  <si>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</si>
  <si>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</si>
  <si>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</si>
  <si>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</si>
  <si>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</si>
  <si>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</si>
  <si>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</si>
  <si>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</si>
  <si>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</si>
  <si>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</si>
  <si>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</si>
  <si>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</si>
  <si>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</si>
  <si>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</si>
  <si>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</si>
  <si>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</si>
  <si>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</si>
  <si>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</si>
  <si>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</si>
  <si>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</si>
  <si>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</si>
  <si>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</si>
  <si>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</si>
  <si>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</si>
  <si>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</si>
  <si>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</si>
  <si>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</si>
  <si>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</si>
  <si>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</si>
  <si>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</si>
  <si>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</si>
  <si>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</si>
  <si>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</si>
  <si>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</si>
  <si>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</si>
  <si>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</si>
  <si>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</si>
  <si>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</si>
  <si>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</si>
  <si>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</si>
  <si>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</si>
  <si>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</si>
  <si>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</si>
  <si>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</si>
  <si>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</si>
  <si>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</si>
  <si>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</si>
  <si>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</si>
  <si>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</si>
  <si>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</si>
  <si>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</si>
  <si>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</si>
  <si>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</si>
  <si>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</si>
  <si>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</si>
  <si>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</si>
  <si>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</si>
  <si>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</si>
  <si>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</si>
  <si>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</si>
  <si>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</si>
  <si>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</si>
  <si>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</si>
  <si>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</si>
  <si>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</si>
  <si>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</si>
  <si>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</si>
  <si>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</si>
  <si>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</si>
  <si>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</si>
  <si>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</si>
  <si>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</si>
  <si>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</si>
  <si>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</si>
  <si>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</si>
  <si>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</si>
  <si>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</si>
  <si>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</si>
  <si>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</si>
  <si>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</si>
  <si>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</si>
  <si>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</si>
  <si>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</si>
  <si>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</si>
  <si>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</si>
  <si>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</si>
  <si>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</si>
  <si>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</si>
  <si>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</si>
  <si>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</si>
  <si>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</si>
  <si>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</si>
  <si>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</si>
  <si>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</si>
  <si>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</si>
  <si>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</si>
  <si>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</si>
  <si>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</si>
  <si>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</si>
  <si>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</si>
  <si>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</si>
  <si>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</si>
  <si>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</si>
  <si>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</si>
  <si>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</si>
  <si>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</si>
  <si>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</si>
  <si>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</si>
  <si>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</si>
  <si>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</si>
  <si>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</si>
  <si>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</si>
  <si>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</si>
  <si>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</si>
  <si>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</si>
  <si>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</si>
  <si>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</si>
  <si>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</si>
  <si>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</si>
  <si>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</si>
  <si>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</si>
  <si>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</si>
  <si>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</si>
  <si>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</si>
  <si>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</si>
  <si>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</si>
  <si>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</si>
  <si>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</si>
  <si>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</si>
  <si>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</si>
  <si>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</si>
  <si>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</si>
  <si>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</si>
  <si>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</si>
  <si>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</si>
  <si>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</si>
  <si>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</si>
  <si>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</si>
  <si>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</si>
  <si>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</si>
  <si>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</si>
  <si>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</si>
  <si>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</si>
  <si>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</si>
  <si>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</si>
  <si>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</si>
  <si>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</si>
  <si>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</si>
  <si>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</si>
  <si>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</si>
  <si>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</si>
  <si>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</si>
  <si>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</si>
  <si>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</si>
  <si>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</si>
  <si>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</si>
  <si>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</si>
  <si>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</si>
  <si>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</si>
  <si>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</si>
  <si>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</si>
  <si>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</si>
  <si>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</si>
  <si>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</si>
  <si>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</si>
  <si>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</si>
  <si>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</si>
  <si>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</si>
  <si>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</si>
  <si>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</si>
  <si>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</si>
  <si>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</si>
  <si>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</si>
  <si>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</si>
  <si>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</si>
  <si>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</si>
  <si>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</si>
  <si>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</si>
  <si>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</si>
  <si>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</si>
  <si>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</si>
  <si>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</si>
  <si>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</si>
  <si>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</si>
  <si>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</si>
  <si>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</si>
  <si>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</si>
  <si>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</si>
  <si>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</si>
  <si>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</si>
  <si>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</si>
  <si>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</si>
  <si>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</si>
  <si>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</si>
  <si>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</si>
  <si>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</si>
  <si>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</si>
  <si>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</si>
  <si>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</si>
  <si>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</si>
  <si>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</si>
  <si>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</si>
  <si>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</si>
  <si>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</si>
  <si>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</si>
  <si>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</si>
  <si>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</si>
  <si>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</si>
  <si>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</si>
  <si>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</si>
  <si>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</si>
  <si>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</si>
  <si>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</si>
  <si>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</si>
  <si>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</si>
  <si>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</si>
  <si>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</si>
  <si>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</si>
  <si>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</si>
  <si>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</si>
  <si>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</si>
  <si>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</si>
  <si>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</si>
  <si>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</si>
  <si>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</si>
  <si>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</si>
  <si>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</si>
  <si>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</si>
  <si>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</si>
  <si>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</si>
  <si>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</si>
  <si>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</si>
  <si>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</si>
  <si>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</si>
  <si>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</si>
  <si>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</si>
  <si>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</si>
  <si>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</si>
  <si>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</si>
  <si>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</si>
  <si>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</si>
  <si>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</si>
  <si>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</si>
  <si>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</si>
  <si>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</si>
  <si>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</si>
  <si>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</si>
  <si>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</si>
  <si>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</si>
  <si>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</si>
  <si>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</si>
  <si>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</si>
  <si>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</si>
  <si>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</si>
  <si>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</si>
  <si>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</si>
  <si>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</si>
  <si>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</si>
  <si>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</si>
  <si>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</si>
  <si>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</si>
  <si>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</si>
  <si>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</si>
  <si>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</si>
  <si>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</si>
  <si>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</si>
  <si>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</si>
  <si>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</si>
  <si>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</si>
  <si>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</si>
  <si>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</si>
  <si>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</si>
  <si>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</si>
  <si>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</si>
  <si>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</si>
  <si>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</si>
  <si>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</si>
  <si>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</si>
  <si>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</si>
  <si>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</si>
  <si>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</si>
  <si>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</si>
  <si>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</si>
  <si>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</si>
  <si>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</si>
  <si>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</si>
  <si>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</si>
  <si>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</si>
  <si>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</si>
  <si>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</si>
  <si>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</si>
  <si>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</si>
  <si>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</si>
  <si>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</si>
  <si>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</si>
  <si>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</si>
  <si>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</si>
  <si>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</si>
  <si>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</si>
  <si>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</si>
  <si>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</si>
  <si>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</si>
  <si>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</si>
  <si>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</si>
  <si>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</si>
  <si>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</si>
  <si>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</si>
  <si>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</si>
  <si>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</si>
  <si>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</si>
  <si>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</si>
  <si>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</si>
  <si>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</si>
  <si>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</si>
  <si>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</si>
  <si>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</si>
  <si>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</si>
  <si>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</si>
  <si>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</si>
  <si>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</si>
  <si>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</si>
  <si>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</si>
  <si>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</si>
  <si>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</si>
  <si>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</si>
  <si>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</si>
  <si>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</si>
  <si>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</si>
  <si>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</si>
  <si>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</si>
  <si>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</si>
  <si>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</si>
  <si>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</si>
  <si>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</si>
  <si>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</si>
  <si>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</si>
  <si>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</si>
  <si>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</si>
  <si>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</si>
  <si>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</si>
  <si>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</si>
  <si>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</si>
  <si>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</si>
  <si>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</si>
  <si>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</si>
  <si>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</si>
  <si>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</si>
  <si>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</si>
  <si>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</si>
  <si>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</si>
  <si>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</si>
  <si>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</si>
  <si>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</si>
  <si>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</si>
  <si>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</si>
  <si>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</si>
  <si>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</si>
  <si>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</si>
  <si>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</si>
  <si>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</si>
  <si>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</si>
  <si>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</si>
  <si>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</si>
  <si>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</si>
  <si>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</si>
  <si>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</si>
  <si>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</si>
  <si>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</si>
  <si>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</si>
  <si>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</si>
  <si>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</si>
  <si>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</si>
  <si>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</si>
  <si>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</si>
  <si>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</si>
  <si>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</si>
  <si>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</si>
  <si>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</si>
  <si>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</si>
  <si>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</si>
  <si>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</si>
  <si>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</si>
  <si>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</si>
  <si>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</si>
  <si>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</si>
  <si>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</si>
  <si>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</si>
  <si>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</si>
  <si>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</si>
  <si>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</si>
  <si>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</si>
  <si>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</si>
  <si>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</si>
  <si>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</si>
  <si>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</si>
  <si>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</si>
  <si>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</si>
  <si>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</si>
  <si>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</si>
  <si>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</si>
  <si>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</si>
  <si>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</si>
  <si>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</si>
  <si>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</si>
  <si>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</si>
  <si>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</si>
  <si>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</si>
  <si>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</si>
  <si>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</si>
  <si>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</si>
  <si>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</si>
  <si>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</si>
  <si>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</si>
  <si>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</si>
  <si>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</si>
  <si>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</si>
  <si>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</si>
  <si>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</si>
  <si>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</si>
  <si>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</si>
  <si>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</si>
  <si>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</si>
  <si>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</si>
  <si>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</si>
  <si>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</si>
  <si>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</si>
  <si>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</si>
  <si>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</si>
  <si>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</si>
  <si>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</si>
  <si>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</si>
  <si>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</si>
  <si>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</si>
  <si>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</si>
  <si>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</si>
  <si>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</si>
  <si>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</si>
  <si>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</si>
  <si>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</si>
  <si>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</si>
  <si>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</si>
  <si>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</si>
  <si>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</si>
  <si>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</si>
  <si>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</si>
  <si>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</si>
  <si>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</si>
  <si>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</si>
  <si>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</si>
  <si>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</si>
  <si>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</si>
  <si>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</si>
  <si>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</si>
  <si>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</si>
  <si>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</si>
  <si>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</si>
  <si>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</si>
  <si>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</si>
  <si>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</si>
  <si>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</si>
  <si>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</si>
  <si>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</si>
  <si>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</si>
  <si>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</si>
  <si>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</si>
  <si>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</si>
  <si>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</si>
  <si>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</si>
  <si>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</si>
  <si>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</si>
  <si>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</si>
  <si>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</si>
  <si>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</si>
  <si>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</si>
  <si>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</si>
  <si>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</si>
  <si>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</si>
  <si>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</si>
  <si>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</si>
  <si>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</si>
  <si>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</si>
  <si>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</si>
  <si>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</si>
  <si>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</si>
  <si>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</si>
  <si>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</si>
  <si>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</si>
  <si>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</si>
  <si>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</si>
  <si>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</si>
  <si>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</si>
  <si>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</si>
  <si>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</si>
  <si>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</si>
  <si>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</si>
  <si>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</si>
  <si>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</si>
  <si>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</si>
  <si>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</si>
  <si>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</si>
  <si>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</si>
  <si>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</si>
  <si>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</si>
  <si>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</si>
  <si>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</si>
  <si>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</si>
  <si>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</si>
  <si>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</si>
  <si>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</si>
  <si>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</si>
  <si>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</si>
  <si>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</si>
  <si>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</si>
  <si>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</si>
  <si>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</si>
  <si>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</si>
  <si>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</si>
  <si>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</si>
  <si>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</si>
  <si>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</si>
  <si>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</si>
  <si>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</si>
  <si>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</si>
  <si>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</si>
  <si>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</si>
  <si>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</si>
  <si>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</si>
  <si>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</si>
  <si>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</si>
  <si>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</si>
  <si>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</si>
  <si>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</si>
  <si>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</si>
  <si>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</si>
  <si>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</si>
  <si>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</si>
  <si>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</si>
  <si>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</si>
  <si>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</si>
  <si>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</si>
  <si>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</si>
  <si>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</si>
  <si>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</si>
  <si>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</si>
  <si>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</si>
  <si>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</si>
  <si>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</si>
  <si>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</si>
  <si>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</si>
  <si>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</si>
  <si>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</si>
  <si>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</si>
  <si>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</si>
  <si>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</si>
  <si>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</si>
  <si>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</si>
  <si>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</si>
  <si>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</si>
  <si>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</si>
  <si>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</si>
  <si>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</si>
  <si>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</si>
  <si>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</si>
  <si>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</si>
  <si>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</si>
  <si>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</si>
  <si>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</si>
  <si>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</si>
  <si>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</si>
  <si>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</si>
  <si>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</si>
  <si>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</si>
  <si>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</si>
  <si>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</si>
  <si>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</si>
  <si>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</si>
  <si>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</si>
  <si>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</si>
  <si>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</si>
  <si>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</si>
  <si>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</si>
  <si>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</si>
  <si>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</si>
  <si>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</si>
  <si>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</si>
  <si>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</si>
  <si>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</si>
  <si>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</si>
  <si>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</si>
  <si>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</si>
  <si>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</si>
  <si>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</si>
  <si>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</si>
  <si>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</si>
  <si>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</si>
  <si>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</si>
  <si>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</si>
  <si>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</si>
  <si>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</si>
  <si>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</si>
  <si>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</si>
  <si>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</si>
  <si>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</si>
  <si>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</si>
  <si>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</si>
  <si>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</si>
  <si>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</si>
  <si>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</si>
  <si>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</si>
  <si>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</si>
  <si>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</si>
  <si>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</si>
  <si>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</si>
  <si>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</si>
  <si>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</si>
  <si>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</si>
  <si>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</si>
  <si>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</si>
  <si>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</si>
  <si>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</si>
  <si>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</si>
  <si>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</si>
  <si>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</si>
  <si>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</si>
  <si>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</si>
  <si>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</si>
  <si>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</si>
  <si>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</si>
  <si>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</si>
  <si>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</si>
  <si>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</si>
  <si>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</si>
  <si>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</si>
  <si>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</si>
  <si>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</si>
  <si>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</si>
  <si>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</si>
  <si>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</si>
  <si>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</si>
  <si>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</si>
  <si>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</si>
  <si>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</si>
  <si>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</si>
  <si>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</si>
  <si>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</si>
  <si>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</si>
  <si>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</si>
  <si>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</si>
  <si>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</si>
  <si>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</si>
  <si>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</si>
  <si>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</si>
  <si>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</si>
  <si>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</si>
  <si>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</si>
  <si>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</si>
  <si>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</si>
  <si>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</si>
  <si>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</si>
  <si>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</si>
  <si>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</si>
  <si>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</si>
  <si>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</si>
  <si>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</si>
  <si>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</si>
  <si>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</si>
  <si>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</si>
  <si>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</si>
  <si>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</si>
  <si>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</si>
  <si>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</si>
  <si>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</si>
  <si>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</si>
  <si>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</si>
  <si>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</si>
  <si>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</si>
  <si>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</si>
  <si>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</si>
  <si>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</si>
  <si>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</si>
  <si>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</si>
  <si>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</si>
  <si>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</si>
  <si>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</si>
  <si>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</si>
  <si>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</si>
  <si>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</si>
  <si>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</si>
  <si>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</si>
  <si>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</si>
  <si>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</si>
  <si>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</si>
  <si>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</si>
  <si>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</si>
  <si>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</si>
  <si>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</si>
  <si>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</si>
  <si>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</si>
  <si>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</si>
  <si>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</si>
  <si>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</si>
  <si>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</si>
  <si>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</si>
  <si>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</si>
  <si>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</si>
  <si>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</si>
  <si>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</si>
  <si>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</si>
  <si>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</si>
  <si>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</si>
  <si>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</si>
  <si>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</si>
  <si>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</si>
  <si>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</si>
  <si>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</si>
  <si>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</si>
  <si>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</si>
  <si>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</si>
  <si>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</si>
  <si>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</si>
  <si>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</si>
  <si>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</si>
  <si>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</si>
  <si>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</si>
  <si>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</si>
  <si>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</si>
  <si>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</si>
  <si>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</si>
  <si>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</si>
  <si>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</si>
  <si>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</si>
  <si>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</si>
  <si>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</si>
  <si>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</si>
  <si>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</si>
  <si>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</si>
  <si>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</si>
  <si>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</si>
  <si>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</si>
  <si>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</si>
  <si>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</si>
  <si>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</si>
  <si>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</si>
  <si>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</si>
  <si>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</si>
  <si>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</si>
  <si>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</si>
  <si>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</si>
  <si>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</si>
  <si>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</si>
  <si>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</si>
  <si>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</si>
  <si>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</si>
  <si>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</si>
  <si>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</si>
  <si>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</si>
  <si>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</si>
  <si>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</si>
  <si>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</si>
  <si>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</si>
  <si>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</si>
  <si>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</si>
  <si>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</si>
  <si>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</si>
  <si>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</si>
  <si>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</si>
  <si>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</si>
  <si>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</si>
  <si>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</si>
  <si>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</si>
  <si>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</si>
  <si>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</si>
  <si>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</si>
  <si>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</si>
  <si>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</si>
  <si>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</si>
  <si>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</si>
  <si>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</si>
  <si>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</si>
  <si>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</si>
  <si>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</si>
  <si>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</si>
  <si>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</si>
  <si>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</si>
  <si>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</si>
  <si>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</si>
  <si>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</si>
  <si>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</si>
  <si>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</si>
  <si>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</si>
  <si>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</si>
  <si>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</si>
  <si>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</si>
  <si>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</si>
  <si>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</si>
  <si>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</si>
  <si>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</si>
  <si>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</si>
  <si>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</si>
  <si>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</si>
  <si>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</si>
  <si>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</si>
  <si>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</si>
  <si>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</si>
  <si>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</si>
  <si>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</si>
  <si>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</si>
  <si>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</si>
  <si>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</si>
  <si>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</si>
  <si>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</si>
  <si>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</si>
  <si>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</si>
  <si>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</si>
  <si>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</si>
  <si>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</si>
  <si>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</si>
  <si>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</si>
  <si>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</si>
  <si>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</si>
  <si>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</si>
  <si>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</si>
  <si>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</si>
  <si>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</si>
  <si>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</si>
  <si>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</si>
  <si>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</si>
  <si>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</si>
  <si>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</si>
  <si>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</si>
  <si>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</si>
  <si>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</si>
  <si>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</si>
  <si>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</si>
  <si>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</si>
  <si>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</si>
  <si>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</si>
  <si>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</si>
  <si>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</si>
  <si>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</si>
  <si>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</si>
  <si>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</si>
  <si>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</si>
  <si>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</si>
  <si>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</si>
  <si>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</si>
  <si>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</si>
  <si>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</si>
  <si>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</si>
  <si>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</si>
  <si>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</si>
  <si>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</si>
  <si>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</si>
  <si>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</si>
  <si>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</si>
  <si>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</si>
  <si>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</si>
  <si>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</si>
  <si>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</si>
  <si>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</si>
  <si>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</si>
  <si>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</si>
  <si>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</si>
  <si>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</si>
  <si>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</si>
  <si>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</si>
  <si>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</si>
  <si>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</si>
  <si>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</si>
  <si>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</si>
  <si>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</si>
  <si>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</si>
  <si>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</si>
  <si>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</si>
  <si>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</si>
  <si>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</si>
  <si>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</si>
  <si>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</si>
  <si>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</si>
  <si>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</si>
  <si>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</si>
  <si>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</si>
  <si>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</si>
  <si>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</si>
  <si>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</si>
  <si>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</si>
  <si>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</si>
  <si>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</si>
  <si>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</si>
  <si>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</si>
  <si>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</si>
  <si>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</si>
  <si>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</si>
  <si>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</si>
  <si>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</si>
  <si>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</si>
  <si>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</si>
  <si>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</si>
  <si>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</si>
  <si>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</si>
  <si>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</si>
  <si>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</si>
  <si>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</si>
  <si>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</si>
  <si>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</si>
  <si>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</si>
  <si>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</si>
  <si>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</si>
  <si>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</si>
  <si>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</si>
  <si>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</si>
  <si>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</si>
  <si>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</si>
  <si>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</si>
  <si>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</si>
  <si>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</si>
  <si>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</si>
  <si>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</si>
  <si>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</si>
  <si>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</si>
  <si>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</si>
  <si>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</si>
  <si>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</si>
  <si>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</si>
  <si>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</si>
  <si>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</si>
  <si>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</si>
  <si>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</si>
  <si>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</si>
  <si>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</si>
  <si>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</si>
  <si>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</si>
  <si>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</si>
  <si>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</si>
  <si>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</si>
  <si>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</si>
  <si>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</si>
  <si>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</si>
  <si>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</si>
  <si>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</si>
  <si>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</si>
  <si>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</si>
  <si>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</si>
  <si>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</si>
  <si>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</si>
  <si>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</si>
  <si>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</si>
  <si>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</si>
  <si>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</si>
  <si>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</si>
  <si>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</si>
  <si>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</si>
  <si>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</si>
  <si>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</si>
  <si>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</si>
  <si>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</si>
  <si>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</si>
  <si>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</si>
  <si>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</si>
  <si>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</si>
  <si>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</si>
  <si>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</si>
  <si>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</si>
  <si>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</si>
  <si>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</si>
  <si>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</si>
  <si>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</si>
  <si>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</si>
  <si>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</si>
  <si>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</si>
  <si>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</si>
  <si>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</si>
  <si>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</si>
  <si>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</si>
  <si>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</si>
  <si>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</si>
  <si>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</si>
  <si>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</si>
  <si>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</si>
  <si>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</si>
  <si>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</si>
  <si>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</si>
  <si>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</si>
  <si>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</si>
  <si>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</si>
  <si>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</si>
  <si>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</si>
  <si>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</si>
  <si>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</si>
  <si>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</si>
  <si>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</si>
  <si>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</si>
  <si>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</si>
  <si>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</si>
  <si>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</si>
  <si>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</si>
  <si>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</si>
  <si>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</si>
  <si>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</si>
  <si>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</si>
  <si>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</si>
  <si>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</si>
  <si>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</si>
  <si>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</si>
  <si>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</si>
  <si>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</si>
  <si>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</si>
  <si>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</si>
  <si>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</si>
  <si>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</si>
  <si>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</si>
  <si>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</si>
  <si>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</si>
  <si>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</si>
  <si>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</si>
  <si>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</si>
  <si>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</si>
  <si>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</si>
  <si>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</si>
  <si>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</si>
  <si>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</si>
  <si>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</si>
  <si>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</si>
  <si>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</si>
  <si>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</si>
  <si>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</si>
  <si>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</si>
  <si>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</si>
  <si>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</si>
  <si>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</si>
  <si>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</si>
  <si>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</si>
  <si>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</si>
  <si>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</si>
  <si>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</si>
  <si>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</si>
  <si>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</si>
  <si>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</si>
  <si>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</si>
  <si>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</si>
  <si>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</si>
  <si>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</si>
  <si>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</si>
  <si>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</si>
  <si>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</si>
  <si>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</si>
  <si>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</si>
  <si>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</si>
  <si>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</si>
  <si>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</si>
  <si>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</si>
  <si>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</si>
  <si>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</si>
  <si>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</si>
  <si>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</si>
  <si>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</si>
  <si>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</si>
  <si>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</si>
  <si>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</si>
  <si>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</si>
  <si>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</si>
  <si>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</si>
  <si>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</si>
  <si>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</si>
  <si>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</si>
  <si>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</si>
  <si>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</si>
  <si>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</si>
  <si>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</si>
  <si>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</si>
  <si>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</si>
  <si>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</si>
  <si>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</si>
  <si>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</si>
  <si>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</si>
  <si>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</si>
  <si>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</si>
  <si>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</si>
  <si>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</si>
  <si>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</si>
  <si>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</si>
  <si>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</si>
  <si>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</si>
  <si>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</si>
  <si>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</si>
  <si>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</si>
  <si>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</si>
  <si>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</si>
  <si>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</si>
  <si>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</si>
  <si>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</si>
  <si>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</si>
  <si>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</si>
  <si>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</si>
  <si>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</si>
  <si>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</si>
  <si>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</si>
  <si>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</si>
  <si>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</si>
  <si>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</si>
  <si>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</si>
  <si>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</si>
  <si>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</si>
  <si>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</si>
  <si>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</si>
  <si>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</si>
  <si>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</si>
  <si>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</si>
  <si>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</si>
  <si>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</si>
  <si>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</si>
  <si>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</si>
  <si>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</si>
  <si>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</si>
  <si>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</si>
  <si>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</si>
  <si>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</si>
  <si>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</si>
  <si>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</si>
  <si>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</si>
  <si>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</si>
  <si>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</si>
  <si>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</si>
  <si>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</si>
  <si>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</si>
  <si>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</si>
  <si>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</si>
  <si>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</si>
  <si>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</si>
  <si>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</si>
  <si>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</si>
  <si>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</si>
  <si>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</si>
  <si>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</si>
  <si>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</si>
  <si>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</si>
  <si>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</si>
  <si>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</si>
  <si>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</si>
  <si>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</si>
  <si>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</si>
  <si>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</si>
  <si>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</si>
  <si>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</si>
  <si>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</si>
  <si>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</si>
  <si>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</si>
  <si>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</si>
  <si>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</si>
  <si>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</si>
  <si>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</si>
  <si>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</si>
  <si>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</si>
  <si>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</si>
  <si>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</si>
  <si>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</si>
  <si>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</si>
  <si>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</si>
  <si>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</si>
  <si>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</si>
  <si>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</si>
  <si>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</si>
  <si>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</si>
  <si>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</si>
  <si>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</si>
  <si>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</si>
  <si>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</si>
  <si>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</si>
  <si>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</si>
  <si>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</si>
  <si>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</si>
  <si>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</si>
  <si>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</si>
  <si>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</si>
  <si>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</si>
  <si>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</si>
  <si>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</si>
  <si>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</si>
  <si>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</si>
  <si>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</si>
  <si>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</si>
  <si>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</si>
  <si>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</si>
  <si>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</si>
  <si>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</si>
  <si>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</si>
  <si>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</si>
  <si>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</si>
  <si>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</si>
  <si>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</si>
  <si>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</si>
  <si>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</si>
  <si>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</si>
  <si>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</si>
  <si>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</si>
  <si>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</si>
  <si>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</si>
  <si>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</si>
  <si>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</si>
  <si>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</si>
  <si>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</si>
  <si>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</si>
  <si>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</si>
  <si>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</si>
  <si>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</si>
  <si>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</si>
  <si>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</si>
  <si>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</si>
  <si>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</si>
  <si>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</si>
  <si>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</si>
  <si>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</si>
  <si>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</si>
  <si>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</si>
  <si>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</si>
  <si>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</si>
  <si>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</si>
  <si>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</si>
  <si>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</si>
  <si>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</si>
  <si>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</si>
  <si>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</si>
  <si>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</si>
  <si>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</si>
  <si>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</si>
  <si>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</si>
  <si>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</si>
  <si>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</si>
  <si>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</si>
  <si>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</si>
  <si>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</si>
  <si>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</si>
  <si>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</si>
  <si>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</si>
  <si>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</si>
  <si>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</si>
  <si>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</si>
  <si>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</si>
  <si>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</si>
  <si>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</si>
  <si>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</si>
  <si>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</si>
  <si>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</si>
  <si>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</si>
  <si>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</si>
  <si>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</si>
  <si>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</si>
  <si>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</si>
  <si>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</si>
  <si>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</si>
  <si>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</si>
  <si>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</si>
  <si>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</si>
  <si>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</si>
  <si>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</si>
  <si>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</si>
  <si>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</si>
  <si>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</si>
  <si>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</si>
  <si>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</si>
  <si>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</si>
  <si>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</si>
  <si>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</si>
  <si>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</si>
  <si>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</si>
  <si>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</si>
  <si>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</si>
  <si>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</si>
  <si>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</si>
  <si>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</si>
  <si>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</si>
  <si>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</si>
  <si>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</si>
  <si>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</si>
  <si>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</si>
  <si>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</si>
  <si>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</si>
  <si>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</si>
  <si>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</si>
  <si>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</si>
  <si>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</si>
  <si>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</si>
  <si>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</si>
  <si>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</si>
  <si>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</si>
  <si>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</si>
  <si>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</si>
  <si>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</si>
  <si>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</si>
  <si>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</si>
  <si>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</si>
  <si>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</si>
  <si>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</si>
  <si>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</si>
  <si>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</si>
  <si>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</si>
  <si>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</si>
  <si>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</si>
  <si>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</si>
  <si>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</si>
  <si>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</si>
  <si>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</si>
  <si>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</si>
  <si>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</si>
  <si>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</si>
  <si>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</si>
  <si>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</si>
  <si>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</si>
  <si>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</si>
  <si>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</si>
  <si>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</si>
  <si>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</si>
  <si>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</si>
  <si>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</si>
  <si>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</si>
  <si>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</si>
  <si>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</si>
  <si>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</si>
  <si>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</si>
  <si>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</si>
  <si>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</si>
  <si>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</si>
  <si>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</si>
  <si>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</si>
  <si>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</si>
  <si>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</si>
  <si>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</si>
  <si>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</si>
  <si>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</si>
  <si>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</si>
  <si>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</si>
  <si>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</si>
  <si>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</si>
  <si>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</si>
  <si>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</si>
  <si>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</si>
  <si>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</si>
  <si>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</si>
  <si>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</si>
  <si>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</si>
  <si>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</si>
  <si>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</si>
  <si>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</si>
  <si>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</si>
  <si>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</si>
  <si>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</si>
  <si>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</si>
  <si>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</si>
  <si>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</si>
  <si>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</si>
  <si>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</si>
  <si>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</si>
  <si>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</si>
  <si>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</si>
  <si>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</si>
  <si>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</si>
  <si>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</si>
  <si>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</si>
  <si>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</si>
  <si>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</si>
  <si>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</si>
  <si>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</si>
  <si>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</si>
  <si>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</si>
  <si>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</si>
  <si>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</si>
  <si>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</si>
  <si>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</si>
  <si>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</si>
  <si>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</si>
  <si>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</si>
  <si>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</si>
  <si>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</si>
  <si>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</si>
  <si>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</si>
  <si>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</si>
  <si>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</si>
  <si>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</si>
  <si>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</si>
  <si>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</si>
  <si>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</si>
  <si>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</si>
  <si>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</si>
  <si>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</si>
  <si>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</si>
  <si>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</si>
  <si>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</si>
  <si>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</si>
  <si>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</si>
  <si>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</si>
  <si>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</si>
  <si>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</si>
  <si>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</si>
  <si>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</si>
  <si>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</si>
  <si>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</si>
  <si>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</si>
  <si>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</si>
  <si>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</si>
  <si>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</si>
  <si>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</si>
  <si>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</si>
  <si>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</si>
  <si>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</si>
  <si>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</si>
  <si>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</si>
  <si>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</si>
  <si>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</si>
  <si>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</si>
  <si>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</si>
  <si>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</si>
  <si>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</si>
  <si>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</si>
  <si>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</si>
  <si>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</si>
  <si>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</si>
  <si>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</si>
  <si>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</si>
  <si>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</si>
  <si>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</si>
  <si>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</si>
  <si>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</si>
  <si>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</si>
  <si>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</si>
  <si>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</si>
  <si>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</si>
  <si>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</si>
  <si>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</si>
  <si>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</si>
  <si>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</si>
  <si>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</si>
  <si>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</si>
  <si>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</si>
  <si>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</si>
  <si>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</si>
  <si>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</si>
  <si>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</si>
  <si>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</si>
  <si>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</si>
  <si>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</si>
  <si>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</si>
  <si>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</si>
  <si>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</si>
  <si>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</si>
  <si>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</si>
  <si>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</si>
  <si>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</si>
  <si>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</si>
  <si>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</si>
  <si>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</si>
  <si>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</si>
  <si>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</si>
  <si>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</si>
  <si>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</si>
  <si>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</si>
  <si>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</si>
  <si>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</si>
  <si>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</si>
  <si>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</si>
  <si>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</si>
  <si>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</si>
  <si>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</si>
  <si>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</si>
  <si>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</si>
  <si>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</si>
  <si>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</si>
  <si>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</si>
  <si>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</si>
  <si>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</si>
  <si>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</si>
  <si>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</si>
  <si>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</si>
  <si>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</si>
  <si>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</si>
  <si>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</si>
  <si>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</si>
  <si>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</si>
  <si>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</si>
  <si>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</si>
  <si>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</si>
  <si>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</si>
  <si>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</si>
  <si>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</si>
  <si>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</si>
  <si>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</si>
  <si>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</si>
  <si>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</si>
  <si>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</si>
  <si>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</si>
  <si>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</si>
  <si>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</si>
  <si>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</si>
  <si>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</si>
  <si>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</si>
  <si>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</si>
  <si>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</si>
  <si>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</si>
  <si>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</si>
  <si>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</si>
  <si>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</si>
  <si>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</si>
  <si>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</si>
  <si>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</si>
  <si>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</si>
  <si>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</si>
  <si>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</si>
  <si>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</si>
  <si>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</si>
  <si>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</si>
  <si>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</si>
  <si>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</si>
  <si>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</si>
  <si>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</si>
  <si>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</si>
  <si>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</si>
  <si>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</si>
  <si>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</si>
  <si>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</si>
  <si>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</si>
  <si>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</si>
  <si>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</si>
  <si>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</si>
  <si>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</si>
  <si>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</si>
  <si>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</si>
  <si>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</si>
  <si>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</si>
  <si>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</si>
  <si>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</si>
  <si>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</si>
  <si>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</si>
  <si>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</si>
  <si>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</si>
  <si>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</si>
  <si>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</si>
  <si>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</si>
  <si>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</si>
  <si>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</si>
  <si>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</si>
  <si>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</si>
  <si>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</si>
  <si>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</si>
  <si>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</si>
  <si>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</si>
  <si>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</si>
  <si>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</si>
  <si>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</si>
  <si>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</si>
  <si>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</si>
  <si>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</si>
  <si>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</si>
  <si>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</si>
  <si>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</si>
  <si>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</si>
  <si>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</si>
  <si>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</si>
  <si>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</si>
  <si>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</si>
  <si>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</si>
  <si>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</si>
  <si>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</si>
  <si>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</si>
  <si>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</si>
  <si>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</si>
  <si>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</si>
  <si>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</si>
  <si>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</si>
  <si>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</si>
  <si>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</si>
  <si>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</si>
  <si>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</si>
  <si>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</si>
  <si>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</si>
  <si>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</si>
  <si>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</si>
  <si>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</si>
  <si>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</si>
  <si>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</si>
  <si>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</si>
  <si>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</si>
  <si>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</si>
  <si>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</si>
  <si>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</si>
  <si>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</si>
  <si>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</si>
  <si>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</si>
  <si>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</si>
  <si>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</si>
  <si>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</si>
  <si>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</si>
  <si>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</si>
  <si>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</si>
  <si>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</si>
  <si>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</si>
  <si>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</si>
  <si>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</si>
  <si>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</si>
  <si>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</si>
  <si>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</si>
  <si>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</si>
  <si>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</si>
  <si>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</si>
  <si>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</si>
  <si>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</si>
  <si>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</si>
  <si>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</si>
  <si>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</si>
  <si>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</si>
  <si>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</si>
  <si>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</si>
  <si>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</si>
  <si>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</si>
  <si>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</si>
  <si>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</si>
  <si>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</si>
  <si>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</si>
  <si>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</si>
  <si>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</si>
  <si>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</si>
  <si>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</si>
  <si>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</si>
  <si>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</si>
  <si>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</si>
  <si>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</si>
  <si>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</si>
  <si>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</si>
  <si>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</si>
  <si>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</si>
  <si>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</si>
  <si>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</si>
  <si>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</si>
  <si>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</si>
  <si>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</si>
  <si>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</si>
  <si>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</si>
  <si>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</si>
  <si>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</si>
  <si>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</si>
  <si>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</si>
  <si>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</si>
  <si>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</si>
  <si>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</si>
  <si>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</si>
  <si>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</si>
  <si>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</si>
  <si>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</si>
  <si>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</si>
  <si>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</si>
  <si>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</si>
  <si>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</si>
  <si>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</si>
  <si>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</si>
  <si>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</si>
  <si>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</si>
  <si>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</si>
  <si>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</si>
  <si>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</si>
  <si>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</si>
  <si>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</si>
  <si>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</si>
  <si>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</si>
  <si>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</si>
  <si>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</si>
  <si>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</si>
  <si>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</si>
  <si>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</si>
  <si>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</si>
  <si>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</si>
  <si>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</si>
  <si>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</si>
  <si>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</si>
  <si>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</si>
  <si>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</si>
  <si>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</si>
  <si>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</si>
  <si>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</si>
  <si>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</si>
  <si>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</si>
  <si>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</si>
  <si>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</si>
  <si>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</si>
  <si>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</si>
  <si>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</si>
  <si>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</si>
  <si>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</si>
  <si>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</si>
  <si>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</si>
  <si>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</si>
  <si>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</si>
  <si>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</si>
  <si>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</si>
  <si>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</si>
  <si>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</si>
  <si>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</si>
  <si>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</si>
  <si>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</si>
  <si>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</si>
  <si>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</si>
  <si>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</si>
  <si>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</si>
  <si>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</si>
  <si>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</si>
  <si>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</si>
  <si>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</si>
  <si>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</si>
  <si>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</si>
  <si>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</si>
  <si>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</si>
  <si>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</si>
  <si>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</si>
  <si>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</si>
  <si>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</si>
  <si>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</si>
  <si>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</si>
  <si>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</si>
  <si>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</si>
  <si>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</si>
  <si>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</si>
  <si>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</si>
  <si>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</si>
  <si>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</si>
  <si>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</si>
  <si>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</si>
  <si>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</si>
  <si>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</si>
  <si>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</si>
  <si>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</si>
  <si>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</si>
  <si>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</si>
  <si>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</si>
  <si>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</si>
  <si>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</si>
  <si>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</si>
  <si>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</si>
  <si>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</si>
  <si>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</si>
  <si>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</si>
  <si>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</si>
  <si>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</si>
  <si>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</si>
  <si>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</si>
  <si>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</si>
  <si>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</si>
  <si>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</si>
  <si>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</si>
  <si>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</si>
  <si>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</si>
  <si>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</si>
  <si>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</si>
  <si>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</si>
  <si>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</si>
  <si>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</si>
  <si>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</si>
  <si>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</si>
  <si>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</si>
  <si>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</si>
  <si>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</si>
  <si>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</si>
  <si>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</si>
  <si>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</si>
  <si>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</si>
  <si>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</si>
  <si>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</si>
  <si>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</si>
  <si>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</si>
  <si>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</si>
  <si>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</si>
  <si>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</si>
  <si>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</si>
  <si>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</si>
  <si>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</si>
  <si>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</si>
  <si>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</si>
  <si>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</si>
  <si>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</si>
  <si>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</si>
  <si>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</si>
  <si>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</si>
  <si>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</si>
  <si>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</si>
  <si>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</si>
  <si>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</si>
  <si>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</si>
  <si>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</si>
  <si>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</si>
  <si>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</si>
  <si>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</si>
  <si>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</si>
  <si>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</si>
  <si>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</si>
  <si>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</si>
  <si>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</si>
  <si>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</si>
  <si>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</si>
  <si>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</si>
  <si>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</si>
  <si>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</si>
  <si>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</si>
  <si>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</si>
  <si>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</si>
  <si>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</si>
  <si>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</si>
  <si>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</si>
  <si>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</si>
  <si>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</si>
  <si>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</si>
  <si>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</si>
  <si>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</si>
  <si>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</si>
  <si>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</si>
  <si>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</si>
  <si>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</si>
  <si>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</si>
  <si>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</si>
  <si>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</si>
  <si>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</si>
  <si>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</si>
  <si>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</si>
  <si>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</si>
  <si>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</si>
  <si>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</si>
  <si>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</si>
  <si>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</si>
  <si>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</si>
  <si>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</si>
  <si>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</si>
  <si>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</si>
  <si>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</si>
  <si>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</si>
  <si>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</si>
  <si>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</si>
  <si>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</si>
  <si>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</si>
  <si>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</si>
  <si>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</si>
  <si>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</si>
  <si>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</si>
  <si>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</si>
  <si>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</si>
  <si>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</si>
  <si>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</si>
  <si>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</si>
  <si>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</si>
  <si>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</si>
  <si>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</si>
  <si>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</si>
  <si>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</si>
  <si>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</si>
  <si>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</si>
  <si>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</si>
  <si>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</si>
  <si>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</si>
  <si>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</si>
  <si>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</si>
  <si>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</si>
  <si>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</si>
  <si>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</si>
  <si>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</si>
  <si>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</si>
  <si>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</si>
  <si>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</si>
  <si>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</si>
  <si>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</si>
  <si>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</si>
  <si>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</si>
  <si>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</si>
  <si>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</si>
  <si>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</si>
  <si>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</si>
  <si>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</si>
  <si>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</si>
  <si>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</si>
  <si>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</si>
  <si>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</si>
  <si>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</si>
  <si>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</si>
  <si>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</si>
  <si>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</si>
  <si>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</si>
  <si>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</si>
  <si>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</si>
  <si>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</si>
  <si>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</si>
  <si>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</si>
  <si>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</si>
  <si>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</si>
  <si>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</si>
  <si>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</si>
  <si>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</si>
  <si>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</si>
  <si>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</si>
  <si>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</si>
  <si>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</si>
  <si>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</si>
  <si>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</si>
  <si>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</si>
  <si>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</si>
  <si>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</si>
  <si>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</si>
  <si>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</si>
  <si>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</si>
  <si>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</si>
  <si>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</si>
  <si>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</si>
  <si>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</si>
  <si>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</si>
  <si>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</si>
  <si>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</si>
  <si>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</si>
  <si>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</si>
  <si>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</si>
  <si>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</si>
  <si>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</si>
  <si>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</si>
  <si>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</si>
  <si>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</si>
  <si>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</si>
  <si>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</si>
  <si>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</si>
  <si>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</si>
  <si>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</si>
  <si>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</si>
  <si>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</si>
  <si>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</si>
  <si>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</si>
  <si>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</si>
  <si>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</si>
  <si>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</si>
  <si>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</si>
  <si>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</si>
  <si>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</si>
  <si>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</si>
  <si>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</si>
  <si>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</si>
  <si>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</si>
  <si>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</si>
  <si>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</si>
  <si>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</si>
  <si>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</si>
  <si>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</si>
  <si>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</si>
  <si>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</si>
  <si>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</si>
  <si>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</si>
  <si>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</si>
  <si>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</si>
  <si>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</si>
  <si>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</si>
  <si>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</si>
  <si>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</si>
  <si>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</si>
  <si>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</si>
  <si>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</si>
  <si>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</si>
  <si>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</si>
  <si>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</si>
  <si>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</si>
  <si>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</si>
  <si>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</si>
  <si>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</si>
  <si>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</si>
  <si>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</si>
  <si>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</si>
  <si>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</si>
  <si>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</si>
  <si>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</si>
  <si>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</si>
  <si>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</si>
  <si>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</si>
  <si>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</si>
  <si>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</si>
  <si>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</si>
  <si>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</si>
  <si>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</si>
  <si>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</si>
  <si>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</si>
  <si>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</si>
  <si>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</si>
  <si>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</si>
  <si>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</si>
  <si>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</si>
  <si>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</si>
  <si>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</si>
  <si>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</si>
  <si>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</si>
  <si>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</si>
  <si>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</si>
  <si>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</si>
  <si>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</si>
  <si>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</si>
  <si>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</si>
  <si>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</si>
  <si>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</si>
  <si>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</si>
  <si>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</si>
  <si>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</si>
  <si>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</si>
  <si>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</si>
  <si>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</si>
  <si>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</si>
  <si>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</si>
  <si>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</si>
  <si>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</si>
  <si>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</si>
  <si>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</si>
  <si>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</si>
  <si>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</si>
  <si>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</si>
  <si>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</si>
  <si>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</si>
  <si>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</si>
  <si>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</si>
  <si>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</si>
  <si>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</si>
  <si>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</si>
  <si>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</si>
  <si>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</si>
  <si>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</si>
  <si>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</si>
  <si>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</si>
  <si>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</si>
  <si>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</si>
  <si>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</si>
  <si>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</si>
  <si>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</si>
  <si>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</si>
  <si>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</si>
  <si>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</si>
  <si>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</si>
  <si>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</si>
  <si>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</si>
  <si>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</si>
  <si>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</si>
  <si>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</si>
  <si>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</si>
  <si>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</si>
  <si>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</si>
  <si>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</si>
  <si>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</si>
  <si>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</si>
  <si>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</si>
  <si>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</si>
  <si>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</si>
  <si>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</si>
  <si>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</si>
  <si>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</si>
  <si>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</si>
  <si>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</si>
  <si>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</si>
  <si>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</si>
  <si>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</si>
  <si>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</si>
  <si>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</si>
  <si>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</si>
  <si>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</si>
  <si>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</si>
  <si>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</si>
  <si>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</si>
  <si>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</si>
  <si>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</si>
  <si>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</si>
  <si>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</si>
  <si>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</si>
  <si>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</si>
  <si>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</si>
  <si>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</si>
  <si>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</si>
  <si>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</si>
  <si>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</si>
  <si>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</si>
  <si>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</si>
  <si>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</si>
  <si>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</si>
  <si>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</si>
  <si>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</si>
  <si>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</si>
  <si>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</si>
  <si>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</si>
  <si>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</si>
  <si>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</si>
  <si>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</si>
  <si>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</si>
  <si>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</si>
  <si>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</si>
  <si>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</si>
  <si>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</si>
  <si>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</si>
  <si>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</si>
  <si>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</si>
  <si>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</si>
  <si>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</si>
  <si>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</si>
  <si>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</si>
  <si>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</si>
  <si>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</si>
  <si>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</si>
  <si>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</si>
  <si>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</si>
  <si>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</si>
  <si>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</si>
  <si>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</si>
  <si>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</si>
  <si>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</si>
  <si>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</si>
  <si>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</si>
  <si>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</si>
  <si>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</si>
  <si>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</si>
  <si>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</si>
  <si>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</si>
  <si>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</si>
  <si>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</si>
  <si>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</si>
  <si>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</si>
  <si>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</si>
  <si>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</si>
  <si>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</si>
  <si>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</si>
  <si>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</si>
  <si>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</si>
  <si>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</si>
  <si>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</si>
  <si>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</si>
  <si>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</si>
  <si>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</si>
  <si>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</si>
  <si>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</si>
  <si>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</si>
  <si>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</si>
  <si>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</si>
  <si>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</si>
  <si>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</si>
  <si>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</si>
  <si>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</si>
  <si>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</si>
  <si>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</si>
  <si>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</si>
  <si>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</si>
  <si>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</si>
  <si>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</si>
  <si>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</si>
  <si>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</si>
  <si>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</si>
  <si>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</si>
  <si>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</si>
  <si>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</si>
  <si>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</si>
  <si>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</si>
  <si>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</si>
  <si>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</si>
  <si>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</si>
  <si>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</si>
  <si>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</si>
  <si>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</si>
  <si>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</si>
  <si>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</si>
  <si>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</si>
  <si>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</si>
  <si>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</si>
  <si>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</si>
  <si>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</si>
  <si>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</si>
  <si>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</si>
  <si>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</si>
  <si>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</si>
  <si>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</si>
  <si>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</si>
  <si>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</si>
  <si>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</si>
  <si>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</si>
  <si>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</si>
  <si>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</si>
  <si>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</si>
  <si>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</si>
  <si>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</si>
  <si>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</si>
  <si>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</si>
  <si>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</si>
  <si>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</si>
  <si>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</si>
  <si>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</si>
  <si>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</si>
  <si>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</si>
  <si>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</si>
  <si>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</si>
  <si>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</si>
  <si>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</si>
  <si>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</si>
  <si>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</si>
  <si>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</si>
  <si>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</si>
  <si>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</si>
  <si>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</si>
  <si>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</si>
  <si>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</si>
  <si>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</si>
  <si>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</si>
  <si>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</si>
  <si>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</si>
  <si>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</si>
  <si>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</si>
  <si>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</si>
  <si>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</si>
  <si>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</si>
  <si>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</si>
  <si>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</si>
  <si>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</si>
  <si>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</si>
  <si>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</si>
  <si>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</si>
  <si>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</si>
  <si>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</si>
  <si>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</si>
  <si>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</si>
  <si>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</si>
  <si>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</si>
  <si>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</si>
  <si>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</si>
  <si>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</si>
  <si>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</si>
  <si>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</si>
  <si>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</si>
  <si>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</si>
  <si>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</si>
  <si>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</si>
  <si>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</si>
  <si>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</si>
  <si>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</si>
  <si>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</si>
  <si>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</si>
  <si>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</si>
  <si>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</si>
  <si>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</si>
  <si>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</si>
  <si>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</si>
  <si>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</si>
  <si>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</si>
  <si>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</si>
  <si>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</si>
  <si>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</si>
  <si>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</si>
  <si>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</si>
  <si>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</si>
  <si>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</si>
  <si>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</si>
  <si>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</si>
  <si>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</si>
  <si>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</si>
  <si>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</si>
  <si>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</si>
  <si>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</si>
  <si>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</si>
  <si>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</si>
  <si>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</si>
  <si>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</si>
  <si>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</si>
  <si>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</si>
  <si>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</si>
  <si>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</si>
  <si>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</si>
  <si>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</si>
  <si>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</si>
  <si>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</si>
  <si>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</si>
  <si>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</si>
  <si>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</si>
  <si>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</si>
  <si>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</si>
  <si>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</si>
  <si>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</si>
  <si>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</si>
  <si>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</si>
  <si>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</si>
  <si>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</si>
  <si>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</si>
  <si>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</si>
  <si>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</si>
  <si>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</si>
  <si>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</si>
  <si>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</si>
  <si>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</si>
  <si>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</si>
  <si>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</si>
  <si>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</si>
  <si>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</si>
  <si>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</si>
  <si>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</si>
  <si>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</si>
  <si>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</si>
  <si>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</si>
  <si>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</si>
  <si>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</si>
  <si>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</si>
  <si>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</si>
  <si>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</si>
  <si>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</si>
  <si>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</si>
  <si>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</si>
  <si>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</si>
  <si>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</si>
  <si>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</si>
  <si>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</si>
  <si>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</si>
  <si>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</si>
  <si>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</si>
  <si>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</si>
  <si>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</si>
  <si>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</si>
  <si>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</si>
  <si>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</si>
  <si>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</si>
  <si>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</si>
  <si>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</si>
  <si>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</si>
  <si>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</si>
  <si>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</si>
  <si>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</si>
  <si>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</si>
  <si>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</si>
  <si>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</si>
  <si>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</si>
  <si>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</si>
  <si>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</si>
  <si>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</si>
  <si>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</si>
  <si>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</si>
  <si>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</si>
  <si>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</si>
  <si>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</si>
  <si>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</si>
  <si>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</si>
  <si>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</si>
  <si>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</si>
  <si>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</si>
  <si>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</si>
  <si>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</si>
  <si>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</si>
  <si>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</si>
  <si>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</si>
  <si>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</si>
  <si>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</si>
  <si>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</si>
  <si>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</si>
  <si>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</si>
  <si>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</si>
  <si>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</si>
  <si>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</si>
  <si>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</si>
  <si>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</si>
  <si>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</si>
  <si>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</si>
  <si>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</si>
  <si>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</si>
  <si>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</si>
  <si>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</si>
  <si>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</si>
  <si>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</si>
  <si>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</si>
  <si>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</si>
  <si>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</si>
  <si>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</si>
  <si>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</si>
  <si>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</si>
  <si>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</si>
  <si>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</si>
  <si>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</si>
  <si>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</si>
  <si>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</si>
  <si>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</si>
  <si>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</si>
  <si>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</si>
  <si>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</si>
  <si>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</si>
  <si>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</si>
  <si>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</si>
  <si>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</si>
  <si>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</si>
  <si>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</si>
  <si>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</si>
  <si>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</si>
  <si>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</si>
  <si>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</si>
  <si>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</si>
  <si>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</si>
  <si>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</si>
  <si>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</si>
  <si>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</si>
  <si>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</si>
  <si>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</si>
  <si>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</si>
  <si>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</si>
  <si>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</si>
  <si>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</si>
  <si>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</si>
  <si>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</si>
  <si>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</si>
  <si>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</si>
  <si>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</si>
  <si>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</si>
  <si>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</si>
  <si>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</si>
  <si>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</si>
  <si>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</si>
  <si>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</si>
  <si>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</si>
  <si>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</si>
  <si>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</si>
  <si>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</si>
  <si>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</si>
  <si>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</si>
  <si>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</si>
  <si>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</si>
  <si>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</si>
  <si>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</si>
  <si>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</si>
  <si>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</si>
  <si>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</si>
  <si>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</si>
  <si>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</si>
  <si>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</si>
  <si>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</si>
  <si>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</si>
  <si>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</si>
  <si>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</si>
  <si>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</si>
  <si>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</si>
  <si>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</si>
  <si>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</si>
  <si>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</si>
  <si>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</si>
  <si>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</si>
  <si>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</si>
  <si>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</si>
  <si>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</si>
  <si>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</si>
  <si>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</si>
  <si>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</si>
  <si>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</si>
  <si>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</si>
  <si>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</si>
  <si>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</si>
  <si>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</si>
  <si>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</si>
  <si>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</si>
  <si>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</si>
  <si>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</si>
  <si>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</si>
  <si>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</si>
  <si>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</si>
  <si>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</si>
  <si>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</si>
  <si>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</si>
  <si>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</si>
  <si>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</si>
  <si>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</si>
  <si>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</si>
  <si>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</si>
  <si>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</si>
  <si>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</si>
  <si>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</si>
  <si>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</si>
  <si>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</si>
  <si>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</si>
  <si>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</si>
  <si>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</si>
  <si>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</si>
  <si>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</si>
  <si>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</si>
  <si>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</si>
  <si>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</si>
  <si>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</si>
  <si>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</si>
  <si>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</si>
  <si>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</si>
  <si>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</si>
  <si>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</si>
  <si>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</si>
  <si>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</si>
  <si>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</si>
  <si>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</si>
  <si>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</si>
  <si>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</si>
  <si>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</si>
  <si>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</si>
  <si>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</si>
  <si>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</si>
  <si>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</si>
  <si>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</si>
  <si>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</si>
  <si>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</si>
  <si>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</si>
  <si>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</si>
  <si>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</si>
  <si>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</si>
  <si>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</si>
  <si>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</si>
  <si>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</si>
  <si>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</si>
  <si>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</si>
  <si>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</si>
  <si>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</si>
  <si>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</si>
  <si>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</si>
  <si>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</si>
  <si>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</si>
  <si>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</si>
  <si>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</si>
  <si>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</si>
  <si>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</si>
  <si>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</si>
  <si>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</si>
  <si>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</si>
  <si>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</si>
  <si>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</si>
  <si>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</si>
  <si>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</si>
  <si>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</si>
  <si>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</si>
  <si>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</si>
  <si>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</si>
  <si>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</si>
  <si>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</si>
  <si>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</si>
  <si>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</si>
  <si>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</si>
  <si>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</si>
  <si>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</si>
  <si>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</si>
  <si>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</si>
  <si>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</si>
  <si>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</si>
  <si>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</si>
  <si>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</si>
  <si>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</si>
  <si>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</si>
  <si>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</si>
  <si>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</si>
  <si>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</si>
  <si>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</si>
  <si>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</si>
  <si>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</si>
  <si>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</si>
  <si>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</si>
  <si>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</si>
  <si>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</si>
  <si>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</si>
  <si>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</si>
  <si>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</si>
  <si>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</si>
  <si>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</si>
  <si>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</si>
  <si>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</si>
  <si>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</si>
  <si>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</si>
  <si>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</si>
  <si>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</si>
  <si>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</si>
  <si>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</si>
  <si>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</si>
  <si>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</si>
  <si>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</si>
  <si>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</si>
  <si>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</si>
  <si>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</si>
  <si>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</si>
  <si>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</si>
  <si>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</si>
  <si>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</si>
  <si>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</si>
  <si>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</si>
  <si>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</si>
  <si>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</si>
  <si>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</si>
  <si>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</si>
  <si>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</si>
  <si>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</si>
  <si>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</si>
  <si>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</si>
  <si>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</si>
  <si>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</si>
  <si>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</si>
  <si>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</si>
  <si>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</si>
  <si>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</si>
  <si>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</si>
  <si>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</si>
  <si>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</si>
  <si>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</si>
  <si>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</si>
  <si>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</si>
  <si>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</si>
  <si>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</si>
  <si>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</si>
  <si>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</si>
  <si>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</si>
  <si>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</si>
  <si>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</si>
  <si>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</si>
  <si>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</si>
  <si>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</si>
  <si>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</si>
  <si>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</si>
  <si>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</si>
  <si>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</si>
  <si>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</si>
  <si>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</si>
  <si>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</si>
  <si>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</si>
  <si>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</si>
  <si>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</si>
  <si>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</si>
  <si>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</si>
  <si>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</si>
  <si>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</si>
  <si>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</si>
  <si>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</si>
  <si>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</si>
  <si>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</si>
  <si>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</si>
  <si>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</si>
  <si>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</si>
  <si>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</si>
  <si>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</si>
  <si>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</si>
  <si>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</si>
  <si>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</si>
  <si>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</si>
  <si>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</si>
  <si>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</si>
  <si>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</si>
  <si>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</si>
  <si>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</si>
  <si>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</si>
  <si>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</si>
  <si>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</si>
  <si>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</si>
  <si>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</si>
  <si>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</si>
  <si>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</si>
  <si>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</si>
  <si>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</si>
  <si>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</si>
  <si>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</si>
  <si>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</si>
  <si>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</si>
  <si>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</si>
  <si>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</si>
  <si>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</si>
  <si>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</si>
  <si>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</si>
  <si>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</si>
  <si>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</si>
  <si>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</si>
  <si>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</si>
  <si>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</si>
  <si>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</si>
  <si>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</si>
  <si>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</si>
  <si>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</si>
  <si>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</si>
  <si>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</si>
  <si>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</si>
  <si>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</si>
  <si>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</si>
  <si>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</si>
  <si>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</si>
  <si>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</si>
  <si>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</si>
  <si>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</si>
  <si>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</si>
  <si>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</si>
  <si>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</si>
  <si>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</si>
  <si>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</si>
  <si>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</si>
  <si>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</si>
  <si>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</si>
  <si>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</si>
  <si>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</si>
  <si>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</si>
  <si>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</si>
  <si>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</si>
  <si>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</si>
  <si>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</si>
  <si>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</si>
  <si>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</si>
  <si>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</si>
  <si>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</si>
  <si>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</si>
  <si>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</si>
  <si>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</si>
  <si>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</si>
  <si>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</si>
  <si>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</si>
  <si>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</si>
  <si>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</si>
  <si>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</si>
  <si>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</si>
  <si>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</si>
  <si>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</si>
  <si>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</si>
  <si>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</si>
  <si>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</si>
  <si>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</si>
  <si>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</si>
  <si>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</si>
  <si>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</si>
  <si>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</si>
  <si>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</si>
  <si>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</si>
  <si>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</si>
  <si>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</si>
  <si>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</si>
  <si>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</si>
  <si>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</si>
  <si>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</si>
  <si>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</si>
  <si>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</si>
  <si>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</si>
  <si>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</si>
  <si>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</si>
  <si>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</si>
  <si>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</si>
  <si>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</si>
  <si>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</si>
  <si>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</si>
  <si>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</si>
  <si>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</si>
  <si>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</si>
  <si>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</si>
  <si>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</si>
  <si>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</si>
  <si>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</si>
  <si>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</si>
  <si>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</si>
  <si>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</si>
  <si>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</si>
  <si>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</si>
  <si>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</si>
  <si>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</si>
  <si>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</si>
  <si>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</si>
  <si>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</si>
  <si>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</si>
  <si>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</si>
  <si>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</si>
  <si>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</si>
  <si>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</si>
  <si>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</si>
  <si>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</si>
  <si>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</si>
  <si>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</si>
  <si>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</si>
  <si>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</si>
  <si>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</si>
  <si>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</si>
  <si>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</si>
  <si>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</si>
  <si>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</si>
  <si>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</si>
  <si>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</si>
  <si>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</si>
  <si>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</si>
  <si>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</si>
  <si>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</si>
  <si>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</si>
  <si>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</si>
  <si>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</si>
  <si>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</si>
  <si>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</si>
  <si>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</si>
  <si>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</si>
  <si>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</si>
  <si>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</si>
  <si>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</si>
  <si>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</si>
  <si>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</si>
  <si>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</si>
  <si>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</si>
  <si>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</si>
  <si>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</si>
  <si>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</si>
  <si>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</si>
  <si>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</si>
  <si>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</si>
  <si>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</si>
  <si>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</si>
  <si>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</si>
  <si>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</si>
  <si>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</si>
  <si>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</si>
  <si>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</si>
  <si>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</si>
  <si>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</si>
  <si>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</si>
  <si>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</si>
  <si>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</si>
  <si>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</si>
  <si>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</si>
  <si>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</si>
  <si>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</si>
  <si>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</si>
  <si>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</si>
  <si>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</si>
  <si>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</si>
  <si>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</si>
  <si>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</si>
  <si>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</si>
  <si>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</si>
  <si>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</si>
  <si>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</si>
  <si>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</si>
  <si>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</si>
  <si>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</si>
  <si>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</si>
  <si>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</si>
  <si>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</si>
  <si>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</si>
  <si>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</si>
  <si>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</si>
  <si>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</si>
  <si>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</si>
  <si>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</si>
  <si>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</si>
  <si>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</si>
  <si>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</si>
  <si>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</si>
  <si>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</si>
  <si>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</si>
  <si>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</si>
  <si>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</si>
  <si>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</si>
  <si>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</si>
  <si>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</si>
  <si>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</si>
  <si>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</si>
  <si>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</si>
  <si>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</si>
  <si>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</si>
  <si>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</si>
  <si>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</si>
  <si>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</si>
  <si>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</si>
  <si>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</si>
  <si>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</si>
  <si>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</si>
  <si>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</si>
  <si>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</si>
  <si>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</si>
  <si>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</si>
  <si>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</si>
  <si>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</si>
  <si>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</si>
  <si>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</si>
  <si>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</si>
  <si>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</si>
  <si>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</si>
  <si>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</si>
  <si>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</si>
  <si>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</si>
  <si>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</si>
  <si>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</si>
  <si>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</si>
  <si>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</si>
  <si>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</si>
  <si>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</si>
  <si>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</si>
  <si>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</si>
  <si>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</si>
  <si>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</si>
  <si>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</si>
  <si>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</si>
  <si>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</si>
  <si>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</si>
  <si>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</si>
  <si>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</si>
  <si>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</si>
  <si>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</si>
  <si>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</si>
  <si>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</si>
  <si>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</si>
  <si>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</si>
  <si>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</si>
  <si>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</si>
  <si>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</si>
  <si>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</si>
  <si>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</si>
  <si>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</si>
  <si>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</si>
  <si>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</si>
  <si>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</si>
  <si>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</si>
  <si>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</si>
  <si>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</si>
  <si>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</si>
  <si>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</si>
  <si>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</si>
  <si>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</si>
  <si>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</si>
  <si>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</si>
  <si>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</si>
  <si>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</si>
  <si>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</si>
  <si>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</si>
  <si>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</si>
  <si>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</si>
  <si>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</si>
  <si>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</si>
  <si>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</si>
  <si>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</si>
  <si>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</si>
  <si>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</si>
  <si>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</si>
  <si>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</si>
  <si>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</si>
  <si>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</si>
  <si>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</si>
  <si>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</si>
  <si>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</si>
  <si>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</si>
  <si>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</si>
  <si>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</si>
  <si>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</si>
  <si>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</si>
  <si>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</si>
  <si>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</si>
  <si>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</si>
  <si>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</si>
  <si>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</si>
  <si>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</si>
  <si>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</si>
  <si>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</si>
  <si>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</si>
  <si>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</si>
  <si>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</si>
  <si>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</si>
  <si>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</si>
  <si>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</si>
  <si>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</si>
  <si>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</si>
  <si>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</si>
  <si>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</si>
  <si>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</si>
  <si>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</si>
  <si>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</si>
  <si>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</si>
  <si>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</si>
  <si>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</si>
  <si>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</si>
  <si>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</si>
  <si>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</si>
  <si>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</si>
  <si>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</si>
  <si>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</si>
  <si>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</si>
  <si>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</si>
  <si>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</si>
  <si>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</si>
  <si>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</si>
  <si>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</si>
  <si>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</si>
  <si>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</si>
  <si>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</si>
  <si>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</si>
  <si>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</si>
  <si>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</si>
  <si>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</si>
  <si>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</si>
  <si>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</si>
  <si>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</si>
  <si>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</si>
  <si>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</si>
  <si>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</si>
  <si>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</si>
  <si>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</si>
  <si>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</si>
  <si>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</si>
  <si>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</si>
  <si>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</si>
  <si>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</si>
  <si>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</si>
  <si>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</si>
  <si>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</si>
  <si>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</si>
  <si>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</si>
  <si>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</si>
  <si>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</si>
  <si>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</si>
  <si>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</si>
  <si>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</si>
  <si>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</si>
  <si>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</si>
  <si>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</si>
  <si>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</si>
  <si>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</si>
  <si>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</si>
  <si>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</si>
  <si>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</si>
  <si>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</si>
  <si>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</si>
  <si>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</si>
  <si>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</si>
  <si>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</si>
  <si>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</si>
  <si>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</si>
  <si>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</si>
  <si>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</si>
  <si>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</si>
  <si>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</si>
  <si>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</si>
  <si>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</si>
  <si>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</si>
  <si>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</si>
  <si>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</si>
  <si>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</si>
  <si>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</si>
  <si>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</si>
  <si>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</si>
  <si>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</si>
  <si>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</si>
  <si>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</si>
  <si>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</si>
  <si>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</si>
  <si>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</si>
  <si>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</si>
  <si>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</si>
  <si>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</si>
  <si>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</si>
  <si>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</si>
  <si>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</si>
  <si>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</si>
  <si>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</si>
  <si>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</si>
  <si>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</si>
  <si>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</si>
  <si>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</si>
  <si>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</si>
  <si>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</si>
  <si>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</si>
  <si>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</si>
  <si>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</si>
  <si>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</si>
  <si>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</si>
  <si>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</si>
  <si>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</si>
  <si>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</si>
  <si>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</si>
  <si>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</si>
  <si>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</si>
  <si>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</si>
  <si>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</si>
  <si>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</si>
  <si>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</si>
  <si>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</si>
  <si>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</si>
  <si>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</si>
  <si>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</si>
  <si>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</si>
  <si>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</si>
  <si>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</si>
  <si>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</si>
  <si>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</si>
  <si>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</si>
  <si>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</si>
  <si>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</si>
  <si>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</si>
  <si>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</si>
  <si>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</si>
  <si>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</si>
  <si>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</si>
  <si>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</si>
  <si>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</si>
  <si>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</si>
  <si>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</si>
  <si>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</si>
  <si>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</si>
  <si>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</si>
  <si>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</si>
  <si>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</si>
  <si>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</si>
  <si>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</si>
  <si>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</si>
  <si>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</si>
  <si>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</si>
  <si>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</si>
  <si>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</si>
  <si>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</si>
  <si>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</si>
  <si>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</si>
  <si>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</si>
  <si>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</si>
  <si>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</si>
  <si>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</si>
  <si>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</si>
  <si>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</si>
  <si>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</si>
  <si>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</si>
  <si>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</si>
  <si>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</si>
  <si>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</si>
  <si>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</si>
  <si>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</si>
  <si>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</si>
  <si>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</si>
  <si>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</si>
  <si>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</si>
  <si>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</si>
  <si>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</si>
  <si>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</si>
  <si>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</si>
  <si>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</si>
  <si>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</si>
  <si>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</si>
  <si>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</si>
  <si>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</si>
  <si>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</si>
  <si>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</si>
  <si>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</si>
  <si>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</si>
  <si>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</si>
  <si>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</si>
  <si>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</si>
  <si>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</si>
  <si>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</si>
  <si>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</si>
  <si>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</si>
  <si>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</si>
  <si>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</si>
  <si>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</si>
  <si>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</si>
  <si>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</si>
  <si>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</si>
  <si>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</si>
  <si>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</si>
  <si>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</si>
  <si>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</si>
  <si>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</si>
  <si>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</si>
  <si>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</si>
  <si>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</si>
  <si>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</si>
  <si>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</si>
  <si>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</si>
  <si>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</si>
  <si>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</si>
  <si>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</si>
  <si>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</si>
  <si>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</si>
  <si>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</si>
  <si>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</si>
  <si>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</si>
  <si>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</si>
  <si>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</si>
  <si>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</si>
  <si>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</si>
  <si>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</si>
  <si>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</si>
  <si>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</si>
  <si>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</si>
  <si>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</si>
  <si>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</si>
  <si>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</si>
  <si>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</si>
  <si>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</si>
  <si>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</si>
  <si>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</si>
  <si>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</si>
  <si>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</si>
  <si>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</si>
  <si>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</si>
  <si>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</si>
  <si>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</si>
  <si>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</si>
  <si>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</si>
  <si>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</si>
  <si>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</si>
  <si>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</si>
  <si>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</si>
  <si>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</si>
  <si>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</si>
  <si>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</si>
  <si>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</si>
  <si>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</si>
  <si>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</si>
  <si>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</si>
  <si>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</si>
  <si>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</si>
  <si>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</si>
  <si>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</si>
  <si>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</si>
  <si>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</si>
  <si>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</si>
  <si>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</si>
  <si>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</si>
  <si>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</si>
  <si>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</si>
  <si>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</si>
  <si>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</si>
  <si>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</si>
  <si>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</si>
  <si>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</si>
  <si>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</si>
  <si>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</si>
  <si>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</si>
  <si>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</si>
  <si>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</si>
  <si>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</si>
  <si>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</si>
  <si>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</si>
  <si>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</si>
  <si>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</si>
  <si>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</si>
  <si>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</si>
  <si>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</si>
  <si>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</si>
  <si>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</si>
  <si>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</si>
  <si>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</si>
  <si>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</si>
  <si>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</si>
  <si>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</si>
  <si>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</si>
  <si>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</si>
  <si>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</si>
  <si>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</si>
  <si>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</si>
  <si>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</si>
  <si>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</si>
  <si>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</si>
  <si>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</si>
  <si>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</si>
  <si>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</si>
  <si>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</si>
  <si>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</si>
  <si>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</si>
  <si>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</si>
  <si>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</si>
  <si>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</si>
  <si>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</si>
  <si>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</si>
  <si>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</si>
  <si>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</si>
  <si>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</si>
  <si>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</si>
  <si>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</si>
  <si>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</si>
  <si>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</si>
  <si>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</si>
  <si>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</si>
  <si>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</si>
  <si>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</si>
  <si>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</si>
  <si>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</si>
  <si>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</si>
  <si>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</si>
  <si>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</si>
  <si>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</si>
  <si>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</si>
  <si>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</si>
  <si>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</si>
  <si>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</si>
  <si>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</si>
  <si>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</si>
  <si>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</si>
  <si>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</si>
  <si>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</si>
  <si>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</si>
  <si>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</si>
  <si>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</si>
  <si>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</si>
  <si>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</si>
  <si>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</si>
  <si>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</si>
  <si>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</si>
  <si>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</si>
  <si>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</si>
  <si>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</si>
  <si>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</si>
  <si>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</si>
  <si>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</si>
  <si>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</si>
  <si>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</si>
  <si>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</si>
  <si>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</si>
  <si>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</si>
  <si>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</si>
  <si>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</si>
  <si>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</si>
  <si>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</si>
  <si>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</si>
  <si>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</si>
  <si>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</si>
  <si>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</si>
  <si>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</si>
  <si>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</si>
  <si>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</si>
  <si>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</si>
  <si>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</si>
  <si>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</si>
  <si>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</si>
  <si>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</si>
  <si>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</si>
  <si>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</si>
  <si>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</si>
  <si>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</si>
  <si>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</si>
  <si>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</si>
  <si>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</si>
  <si>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</si>
  <si>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</si>
  <si>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</si>
  <si>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</si>
  <si>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</si>
  <si>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</si>
  <si>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</si>
  <si>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</si>
  <si>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</si>
  <si>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</si>
  <si>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</si>
  <si>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</si>
  <si>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</si>
  <si>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</si>
  <si>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</si>
  <si>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</si>
  <si>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</si>
  <si>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</si>
  <si>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</si>
  <si>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</si>
  <si>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</si>
  <si>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</si>
  <si>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</si>
  <si>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</si>
  <si>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</si>
  <si>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</si>
  <si>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</si>
  <si>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</si>
  <si>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</si>
  <si>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</si>
  <si>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</si>
  <si>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</si>
  <si>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</si>
  <si>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</si>
  <si>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</si>
  <si>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</si>
  <si>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</si>
  <si>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</si>
  <si>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</si>
  <si>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</si>
  <si>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</si>
  <si>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</si>
  <si>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</si>
  <si>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</si>
  <si>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</si>
  <si>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</si>
  <si>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</si>
  <si>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</si>
  <si>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</si>
  <si>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</si>
  <si>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</si>
  <si>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</si>
  <si>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</si>
  <si>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</si>
  <si>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</si>
  <si>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</si>
  <si>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</si>
  <si>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</si>
  <si>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</si>
  <si>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</si>
  <si>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</si>
  <si>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</si>
  <si>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</si>
  <si>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</si>
  <si>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</si>
  <si>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</si>
  <si>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</si>
  <si>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</si>
  <si>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</si>
  <si>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</si>
  <si>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</si>
  <si>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</si>
  <si>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</si>
  <si>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</si>
  <si>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</si>
  <si>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</si>
  <si>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</si>
  <si>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</si>
  <si>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</si>
  <si>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</si>
  <si>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</si>
  <si>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</si>
  <si>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</si>
  <si>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</si>
  <si>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</si>
  <si>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</si>
  <si>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</si>
  <si>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</si>
  <si>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</si>
  <si>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</si>
  <si>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</si>
  <si>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</si>
  <si>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</si>
  <si>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</si>
  <si>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</si>
  <si>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</si>
  <si>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</si>
  <si>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</si>
  <si>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</si>
  <si>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</si>
  <si>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</si>
  <si>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</si>
  <si>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</si>
  <si>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</si>
  <si>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</si>
  <si>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</si>
  <si>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</si>
  <si>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</si>
  <si>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</si>
  <si>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</si>
  <si>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</si>
  <si>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</si>
  <si>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</si>
  <si>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</si>
  <si>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</si>
  <si>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</si>
  <si>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</si>
  <si>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</si>
  <si>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</si>
  <si>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</si>
  <si>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</si>
  <si>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</si>
  <si>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</si>
  <si>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</si>
  <si>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</si>
  <si>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</si>
  <si>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</si>
  <si>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</si>
  <si>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</si>
  <si>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</si>
  <si>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</si>
  <si>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</si>
  <si>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</si>
  <si>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</si>
  <si>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</si>
  <si>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</si>
  <si>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</si>
  <si>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</si>
  <si>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</si>
  <si>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</si>
  <si>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</si>
  <si>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</si>
  <si>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</si>
  <si>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</si>
  <si>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</si>
  <si>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</si>
  <si>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</si>
  <si>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</si>
  <si>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</si>
  <si>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</si>
  <si>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</si>
  <si>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</si>
  <si>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</si>
  <si>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</si>
  <si>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</si>
  <si>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</si>
  <si>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</si>
  <si>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</si>
  <si>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</si>
  <si>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</si>
  <si>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</si>
  <si>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</si>
  <si>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</si>
  <si>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</si>
  <si>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</si>
  <si>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</si>
  <si>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</si>
  <si>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</si>
  <si>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</si>
  <si>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</si>
  <si>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</si>
  <si>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</si>
  <si>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</si>
  <si>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</si>
  <si>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</si>
  <si>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</si>
  <si>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</si>
  <si>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</si>
  <si>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</si>
  <si>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</si>
  <si>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</si>
  <si>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</si>
  <si>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</si>
  <si>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</si>
  <si>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</si>
  <si>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</si>
  <si>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</si>
  <si>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</si>
  <si>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</si>
  <si>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</si>
  <si>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</si>
  <si>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</si>
  <si>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</si>
  <si>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</si>
  <si>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</si>
  <si>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</si>
  <si>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</si>
  <si>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</si>
  <si>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</si>
  <si>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</si>
  <si>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</si>
  <si>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</si>
  <si>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</si>
  <si>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</si>
  <si>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</si>
  <si>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</si>
  <si>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</si>
  <si>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</si>
  <si>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</si>
  <si>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</si>
  <si>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</si>
  <si>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</si>
  <si>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</si>
  <si>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</si>
  <si>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</si>
  <si>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</si>
  <si>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</si>
  <si>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</si>
  <si>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</si>
  <si>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</si>
  <si>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</si>
  <si>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</si>
  <si>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</si>
  <si>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</si>
  <si>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</si>
  <si>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</si>
  <si>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</si>
  <si>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</si>
  <si>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</si>
  <si>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</si>
  <si>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</si>
  <si>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</si>
  <si>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</si>
  <si>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</si>
  <si>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</si>
  <si>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</si>
  <si>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</si>
  <si>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</si>
  <si>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</si>
  <si>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</si>
  <si>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</si>
  <si>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</si>
  <si>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</si>
  <si>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</si>
  <si>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</si>
  <si>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</si>
  <si>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</si>
  <si>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</si>
  <si>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</si>
  <si>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</si>
  <si>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</si>
  <si>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</si>
  <si>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</si>
  <si>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</si>
  <si>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</si>
  <si>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</si>
  <si>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</si>
  <si>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</si>
  <si>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</si>
  <si>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</si>
  <si>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</si>
  <si>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</si>
  <si>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</si>
  <si>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</si>
  <si>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</si>
  <si>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</si>
  <si>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</si>
  <si>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</si>
  <si>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</si>
  <si>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</si>
  <si>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</si>
  <si>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</si>
  <si>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</si>
  <si>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</si>
  <si>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</si>
  <si>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</si>
  <si>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</si>
  <si>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</si>
  <si>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</si>
  <si>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</si>
  <si>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</si>
  <si>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</si>
  <si>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</si>
  <si>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</si>
  <si>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</si>
  <si>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</si>
  <si>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</si>
  <si>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</si>
  <si>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</si>
  <si>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</si>
  <si>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</si>
  <si>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</si>
  <si>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</si>
  <si>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</si>
  <si>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</si>
  <si>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</si>
  <si>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</si>
  <si>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</si>
  <si>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</si>
  <si>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</si>
  <si>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</si>
  <si>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</si>
  <si>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</si>
  <si>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</si>
  <si>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</si>
  <si>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</si>
  <si>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</si>
  <si>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</si>
  <si>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</si>
  <si>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</si>
  <si>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</si>
  <si>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</si>
  <si>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</si>
  <si>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</si>
  <si>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</si>
  <si>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</si>
  <si>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</si>
  <si>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</si>
  <si>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</si>
  <si>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</si>
  <si>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</si>
  <si>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</si>
  <si>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</si>
  <si>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</si>
  <si>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</si>
  <si>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</si>
  <si>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</si>
  <si>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</si>
  <si>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</si>
  <si>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</si>
  <si>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</si>
  <si>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</si>
  <si>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</si>
  <si>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</si>
  <si>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</si>
  <si>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</si>
  <si>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</si>
  <si>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</si>
  <si>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</si>
  <si>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</si>
  <si>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</si>
  <si>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</si>
  <si>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</si>
  <si>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</si>
  <si>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</si>
  <si>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</si>
  <si>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</si>
  <si>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</si>
  <si>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</si>
  <si>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</si>
  <si>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</si>
  <si>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</si>
  <si>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</si>
  <si>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</si>
  <si>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</si>
  <si>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</si>
  <si>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</si>
  <si>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</si>
  <si>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</si>
  <si>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</si>
  <si>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</si>
  <si>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</si>
  <si>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</si>
  <si>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</si>
  <si>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</si>
  <si>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</si>
  <si>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</si>
  <si>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</si>
  <si>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</si>
  <si>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</si>
  <si>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</si>
  <si>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</si>
  <si>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</si>
  <si>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</si>
  <si>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</si>
  <si>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</si>
  <si>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</si>
  <si>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</si>
  <si>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</si>
  <si>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</si>
  <si>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</si>
  <si>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</si>
  <si>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</si>
  <si>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</si>
  <si>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</si>
  <si>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</si>
  <si>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</si>
  <si>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</si>
  <si>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</si>
  <si>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</si>
  <si>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</si>
  <si>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</si>
  <si>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</si>
  <si>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</si>
  <si>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</si>
  <si>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</si>
  <si>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</si>
  <si>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</si>
  <si>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</si>
  <si>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</si>
  <si>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</si>
  <si>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</si>
  <si>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</si>
  <si>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</si>
  <si>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</si>
  <si>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</si>
  <si>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</si>
  <si>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</si>
  <si>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</si>
  <si>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</si>
  <si>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</si>
  <si>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</si>
  <si>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</si>
  <si>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</si>
  <si>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</si>
  <si>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</si>
  <si>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</si>
  <si>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</si>
  <si>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</si>
  <si>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</si>
  <si>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</si>
  <si>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</si>
  <si>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</si>
  <si>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</si>
  <si>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</si>
  <si>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</si>
  <si>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</si>
  <si>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</si>
  <si>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</si>
  <si>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</si>
  <si>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</si>
  <si>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</si>
  <si>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</si>
  <si>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</si>
  <si>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</si>
  <si>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</si>
  <si>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</si>
  <si>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</si>
  <si>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</si>
  <si>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</si>
  <si>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</si>
  <si>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</si>
  <si>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</si>
  <si>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</si>
  <si>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</si>
  <si>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</si>
  <si>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</si>
  <si>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</si>
  <si>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</si>
  <si>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</si>
  <si>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</si>
  <si>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</si>
  <si>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</si>
  <si>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</si>
  <si>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</si>
  <si>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</si>
  <si>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</si>
  <si>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</si>
  <si>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</si>
  <si>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</si>
  <si>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</si>
  <si>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</si>
  <si>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</si>
  <si>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</si>
  <si>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</si>
  <si>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</si>
  <si>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</si>
  <si>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</si>
  <si>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</si>
  <si>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</si>
  <si>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</si>
  <si>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</si>
  <si>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</si>
  <si>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</si>
  <si>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</si>
  <si>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</si>
  <si>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</si>
  <si>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</si>
  <si>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</si>
  <si>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</si>
  <si>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</si>
  <si>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</si>
  <si>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</si>
  <si>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</si>
  <si>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</si>
  <si>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</si>
  <si>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</si>
  <si>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</si>
  <si>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</si>
  <si>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</si>
  <si>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</si>
  <si>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</si>
  <si>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</si>
  <si>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</si>
  <si>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</si>
  <si>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</si>
  <si>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</si>
  <si>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</si>
  <si>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</si>
  <si>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</si>
  <si>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</si>
  <si>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</si>
  <si>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</si>
  <si>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</si>
  <si>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</si>
  <si>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</si>
  <si>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</si>
  <si>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</si>
  <si>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</si>
  <si>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</si>
  <si>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</si>
  <si>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</si>
  <si>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</si>
  <si>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</si>
  <si>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</si>
  <si>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</si>
  <si>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</si>
  <si>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</si>
  <si>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</si>
  <si>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</si>
  <si>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</si>
  <si>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</si>
  <si>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</si>
  <si>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</si>
  <si>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</si>
  <si>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</si>
  <si>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</si>
  <si>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</si>
  <si>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</si>
  <si>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</si>
  <si>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</si>
  <si>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</si>
  <si>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</si>
  <si>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</si>
  <si>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</si>
  <si>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</si>
  <si>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</si>
  <si>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</si>
  <si>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</si>
  <si>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</si>
  <si>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</si>
  <si>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</si>
  <si>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</si>
  <si>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</si>
  <si>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</si>
  <si>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</si>
  <si>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</si>
  <si>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</si>
  <si>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</si>
  <si>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</si>
  <si>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</si>
  <si>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</si>
  <si>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</si>
  <si>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</si>
  <si>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</si>
  <si>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</si>
  <si>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</si>
  <si>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</si>
  <si>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</si>
  <si>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</si>
  <si>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</si>
  <si>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</si>
  <si>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</si>
  <si>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</si>
  <si>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</si>
  <si>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</si>
  <si>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</si>
  <si>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</si>
  <si>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</si>
  <si>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</si>
  <si>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</si>
  <si>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</si>
  <si>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</si>
  <si>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</si>
  <si>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</si>
  <si>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</si>
  <si>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</si>
  <si>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</si>
  <si>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</si>
  <si>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</si>
  <si>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</si>
  <si>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</si>
  <si>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</si>
  <si>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</si>
  <si>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</si>
  <si>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</si>
  <si>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</si>
  <si>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</si>
  <si>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</si>
  <si>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</si>
  <si>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</si>
  <si>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</si>
  <si>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</si>
  <si>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</si>
  <si>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</si>
  <si>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</si>
  <si>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</si>
  <si>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</si>
  <si>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</si>
  <si>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</si>
  <si>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</si>
  <si>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</si>
  <si>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</si>
  <si>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</si>
  <si>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</si>
  <si>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</si>
  <si>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</si>
  <si>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</si>
  <si>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</si>
  <si>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</si>
  <si>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</si>
  <si>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</si>
  <si>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</si>
  <si>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</si>
  <si>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</si>
  <si>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</si>
  <si>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</si>
  <si>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</si>
  <si>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</si>
  <si>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</si>
  <si>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</si>
  <si>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</si>
  <si>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</si>
  <si>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</si>
  <si>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</si>
  <si>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</si>
  <si>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</si>
  <si>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</si>
  <si>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</si>
  <si>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</si>
  <si>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</si>
  <si>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</si>
  <si>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</si>
  <si>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</si>
  <si>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</si>
  <si>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</si>
  <si>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</si>
  <si>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</si>
  <si>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</si>
  <si>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</si>
  <si>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</si>
  <si>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</si>
  <si>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</si>
  <si>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</si>
  <si>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</si>
  <si>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</si>
  <si>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</si>
  <si>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</si>
  <si>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</si>
  <si>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</si>
  <si>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</si>
  <si>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</si>
  <si>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</si>
  <si>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</si>
  <si>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</si>
  <si>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</si>
  <si>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</si>
  <si>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</si>
  <si>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</si>
  <si>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</si>
  <si>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</si>
  <si>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</si>
  <si>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</si>
  <si>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</si>
  <si>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</si>
  <si>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</si>
  <si>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</si>
  <si>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</si>
  <si>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</si>
  <si>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</si>
  <si>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</si>
  <si>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</si>
  <si>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</si>
  <si>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</si>
  <si>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</si>
  <si>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</si>
  <si>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</si>
  <si>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</si>
  <si>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</si>
  <si>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</si>
  <si>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</si>
  <si>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</si>
  <si>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</si>
  <si>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</si>
  <si>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</si>
  <si>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</si>
  <si>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</si>
  <si>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</si>
  <si>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</si>
  <si>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</si>
  <si>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</si>
  <si>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</si>
  <si>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</si>
  <si>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</si>
  <si>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</si>
  <si>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</si>
  <si>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</si>
  <si>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</si>
  <si>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</si>
  <si>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</si>
  <si>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</si>
  <si>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</si>
  <si>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</si>
  <si>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</si>
  <si>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</si>
  <si>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</si>
  <si>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</si>
  <si>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</si>
  <si>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</si>
  <si>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</si>
  <si>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</si>
  <si>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</si>
  <si>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</si>
  <si>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</si>
  <si>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</si>
  <si>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</si>
  <si>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</si>
  <si>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</si>
  <si>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</si>
  <si>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</si>
  <si>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</si>
  <si>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</si>
  <si>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</si>
  <si>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</si>
  <si>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</si>
  <si>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</si>
  <si>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</si>
  <si>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</si>
  <si>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</si>
  <si>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</si>
  <si>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</si>
  <si>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</si>
  <si>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</si>
  <si>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</si>
  <si>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</si>
  <si>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</si>
  <si>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</si>
  <si>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</si>
  <si>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</si>
  <si>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</si>
  <si>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</si>
  <si>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</si>
  <si>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</si>
  <si>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</si>
  <si>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</si>
  <si>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</si>
  <si>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</si>
  <si>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</si>
  <si>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</si>
  <si>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</si>
  <si>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</si>
  <si>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</si>
  <si>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</si>
  <si>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</si>
  <si>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</si>
  <si>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</si>
  <si>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</si>
  <si>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</si>
  <si>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</si>
  <si>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</si>
  <si>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</si>
  <si>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</si>
  <si>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</si>
  <si>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</si>
  <si>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</si>
  <si>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</si>
  <si>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</si>
  <si>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</si>
  <si>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</si>
  <si>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</si>
  <si>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</si>
  <si>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</si>
  <si>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</si>
  <si>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</si>
  <si>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</si>
  <si>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</si>
  <si>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</si>
  <si>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</si>
  <si>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</si>
  <si>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</si>
  <si>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</si>
  <si>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</si>
  <si>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</si>
  <si>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</si>
  <si>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</si>
  <si>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</si>
  <si>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</si>
  <si>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</si>
  <si>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</si>
  <si>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</si>
  <si>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</si>
  <si>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</si>
  <si>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</si>
  <si>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</si>
  <si>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</si>
  <si>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</si>
  <si>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</si>
  <si>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</si>
  <si>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</si>
  <si>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</si>
  <si>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</si>
  <si>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</si>
  <si>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</si>
  <si>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</si>
  <si>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</si>
  <si>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</si>
  <si>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</si>
  <si>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</si>
  <si>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</si>
  <si>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</si>
  <si>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</si>
  <si>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</si>
  <si>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</si>
  <si>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</si>
  <si>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</si>
  <si>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</si>
  <si>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</si>
  <si>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</si>
  <si>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</si>
  <si>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</si>
  <si>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</si>
  <si>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</si>
  <si>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</si>
  <si>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</si>
  <si>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</si>
  <si>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</si>
  <si>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</si>
  <si>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</si>
  <si>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</si>
  <si>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</si>
  <si>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</si>
  <si>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</si>
  <si>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</si>
  <si>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</si>
  <si>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</si>
  <si>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</si>
  <si>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</si>
  <si>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</si>
  <si>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</si>
  <si>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</si>
  <si>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</si>
  <si>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</si>
  <si>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</si>
  <si>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</si>
  <si>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</si>
  <si>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</si>
  <si>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</si>
  <si>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</si>
  <si>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</si>
  <si>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</si>
  <si>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</si>
  <si>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</si>
  <si>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</si>
  <si>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</si>
  <si>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</si>
  <si>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</si>
  <si>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</si>
  <si>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</si>
  <si>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</si>
  <si>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</si>
  <si>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</si>
  <si>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</si>
  <si>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</si>
  <si>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</si>
  <si>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</si>
  <si>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</si>
  <si>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</si>
  <si>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</si>
  <si>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</si>
  <si>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</si>
  <si>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</si>
  <si>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</si>
  <si>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</si>
  <si>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</si>
  <si>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</si>
  <si>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</si>
  <si>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</si>
  <si>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</si>
  <si>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</si>
  <si>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</si>
  <si>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</si>
  <si>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</si>
  <si>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</si>
  <si>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</si>
  <si>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</si>
  <si>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</si>
  <si>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</si>
  <si>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</si>
  <si>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</si>
  <si>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</si>
  <si>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</si>
  <si>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</si>
  <si>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</si>
  <si>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</si>
  <si>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</si>
  <si>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</si>
  <si>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</si>
  <si>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</si>
  <si>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</si>
  <si>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</si>
  <si>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</si>
  <si>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</si>
  <si>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</si>
  <si>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</si>
  <si>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</si>
  <si>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</si>
  <si>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</si>
  <si>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</si>
  <si>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</si>
  <si>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</si>
  <si>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</si>
  <si>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</si>
  <si>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</si>
  <si>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</si>
  <si>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</si>
  <si>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</si>
  <si>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</si>
  <si>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</si>
  <si>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</si>
  <si>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</si>
  <si>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</si>
  <si>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</si>
  <si>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</si>
  <si>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</si>
  <si>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</si>
  <si>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</si>
  <si>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</si>
  <si>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</si>
  <si>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</si>
  <si>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</si>
  <si>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</si>
  <si>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</si>
  <si>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</si>
  <si>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</si>
  <si>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</si>
  <si>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</si>
  <si>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</si>
  <si>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</si>
  <si>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</si>
  <si>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</si>
  <si>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</si>
  <si>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</si>
  <si>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</si>
  <si>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</si>
  <si>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</si>
  <si>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</si>
  <si>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</si>
  <si>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</si>
  <si>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</si>
  <si>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</si>
  <si>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</si>
  <si>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</si>
  <si>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</si>
  <si>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</si>
  <si>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</si>
  <si>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</si>
  <si>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</si>
  <si>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</si>
  <si>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</si>
  <si>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</si>
  <si>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</si>
  <si>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</si>
  <si>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</si>
  <si>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</si>
  <si>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</si>
  <si>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</si>
  <si>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</si>
  <si>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</si>
  <si>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</si>
  <si>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</si>
  <si>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</si>
  <si>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</si>
  <si>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</si>
  <si>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</si>
  <si>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</si>
  <si>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</si>
  <si>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</si>
  <si>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</si>
  <si>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</si>
  <si>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</si>
  <si>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</si>
  <si>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</si>
  <si>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</si>
  <si>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</si>
  <si>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</si>
  <si>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</si>
  <si>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</si>
  <si>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</si>
  <si>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</si>
  <si>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</si>
  <si>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</si>
  <si>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</si>
  <si>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</si>
  <si>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</si>
  <si>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</si>
  <si>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</si>
  <si>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</si>
  <si>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</si>
  <si>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</si>
  <si>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</si>
  <si>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</si>
  <si>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</si>
  <si>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</si>
  <si>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</si>
  <si>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</si>
  <si>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</si>
  <si>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</si>
  <si>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</si>
  <si>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</si>
  <si>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</si>
  <si>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</si>
  <si>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</si>
  <si>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</si>
  <si>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</si>
  <si>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</si>
  <si>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</si>
  <si>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</si>
  <si>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</si>
  <si>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</si>
  <si>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</si>
  <si>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</si>
  <si>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</si>
  <si>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</si>
  <si>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</si>
  <si>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</si>
  <si>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</si>
  <si>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</si>
  <si>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</si>
  <si>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</si>
  <si>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</si>
  <si>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</si>
  <si>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</si>
  <si>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</si>
  <si>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</si>
  <si>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</si>
  <si>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</si>
  <si>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</si>
  <si>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</si>
  <si>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</si>
  <si>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</si>
  <si>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</si>
  <si>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</si>
  <si>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</si>
  <si>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</si>
  <si>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</si>
  <si>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</si>
  <si>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</si>
  <si>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</si>
  <si>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</si>
  <si>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</si>
  <si>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</si>
  <si>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</si>
  <si>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</si>
  <si>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</si>
  <si>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</si>
  <si>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</si>
  <si>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</si>
  <si>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</si>
  <si>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</si>
  <si>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</si>
  <si>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</si>
  <si>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</si>
  <si>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</si>
  <si>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</si>
  <si>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</si>
  <si>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</si>
  <si>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</si>
  <si>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</si>
  <si>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</si>
  <si>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</si>
  <si>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</si>
  <si>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</si>
  <si>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</si>
  <si>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</si>
  <si>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</si>
  <si>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</si>
  <si>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</si>
  <si>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</si>
  <si>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</si>
  <si>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</si>
  <si>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</si>
  <si>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</si>
  <si>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</si>
  <si>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</si>
  <si>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</si>
  <si>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</si>
  <si>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</si>
  <si>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</si>
  <si>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</si>
  <si>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</si>
  <si>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</si>
  <si>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</si>
  <si>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</si>
  <si>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</si>
  <si>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</si>
  <si>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</si>
  <si>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</si>
  <si>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</si>
  <si>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</si>
  <si>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</si>
  <si>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</si>
  <si>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</si>
  <si>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</si>
  <si>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</si>
  <si>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</si>
  <si>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</si>
  <si>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</si>
  <si>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</si>
  <si>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</si>
  <si>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</si>
  <si>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</si>
  <si>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</si>
  <si>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</si>
  <si>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</si>
  <si>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</si>
  <si>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</si>
  <si>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</si>
  <si>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</si>
  <si>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</si>
  <si>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</si>
  <si>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</si>
  <si>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</si>
  <si>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</si>
  <si>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</si>
  <si>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</si>
  <si>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</si>
  <si>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</si>
  <si>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</si>
  <si>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</si>
  <si>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</si>
  <si>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</si>
  <si>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</si>
  <si>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</si>
  <si>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</si>
  <si>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</si>
  <si>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</si>
  <si>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</si>
  <si>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</si>
  <si>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</si>
  <si>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</si>
  <si>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</si>
  <si>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</si>
  <si>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</si>
  <si>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</si>
  <si>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</si>
  <si>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</si>
  <si>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</si>
  <si>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</si>
  <si>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</si>
  <si>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</si>
  <si>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</si>
  <si>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</si>
  <si>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</si>
  <si>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</si>
  <si>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</si>
  <si>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</si>
  <si>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</si>
  <si>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</si>
  <si>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</si>
  <si>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</si>
  <si>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</si>
  <si>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</si>
  <si>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</si>
  <si>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</si>
  <si>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</si>
  <si>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</si>
  <si>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</si>
  <si>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</si>
  <si>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</si>
  <si>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</si>
  <si>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</si>
  <si>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</si>
  <si>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</si>
  <si>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</si>
  <si>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</si>
  <si>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</si>
  <si>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</si>
  <si>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</si>
  <si>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</si>
  <si>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</si>
  <si>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</si>
  <si>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</si>
  <si>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</si>
  <si>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</si>
  <si>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</si>
  <si>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</si>
  <si>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</si>
  <si>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</si>
  <si>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</si>
  <si>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</si>
  <si>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</si>
  <si>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</si>
  <si>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</si>
  <si>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</si>
  <si>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</si>
  <si>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</si>
  <si>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</si>
  <si>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</si>
  <si>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</si>
  <si>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</si>
  <si>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</si>
  <si>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</si>
  <si>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</si>
  <si>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</si>
  <si>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</si>
  <si>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</si>
  <si>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</si>
  <si>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</si>
  <si>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</si>
  <si>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</si>
  <si>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</si>
  <si>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</si>
  <si>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</si>
  <si>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</si>
  <si>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</si>
  <si>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</si>
  <si>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</si>
  <si>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</si>
  <si>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</si>
  <si>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</si>
  <si>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</si>
  <si>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</si>
  <si>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</si>
  <si>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</si>
  <si>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</si>
  <si>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</si>
  <si>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</si>
  <si>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</si>
  <si>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</si>
  <si>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</si>
  <si>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</si>
  <si>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</si>
  <si>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</si>
  <si>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</si>
  <si>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</si>
  <si>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</si>
  <si>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</si>
  <si>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</si>
  <si>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</si>
  <si>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</si>
  <si>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</si>
  <si>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</si>
  <si>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</si>
  <si>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</si>
  <si>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</si>
  <si>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</si>
  <si>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</si>
  <si>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</si>
  <si>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</si>
  <si>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</si>
  <si>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</si>
  <si>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</si>
  <si>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</si>
  <si>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</si>
  <si>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</si>
  <si>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</si>
  <si>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</si>
  <si>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</si>
  <si>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</si>
  <si>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</si>
  <si>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</si>
  <si>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</si>
  <si>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</si>
  <si>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</si>
  <si>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</si>
  <si>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</si>
  <si>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</si>
  <si>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</si>
  <si>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</si>
  <si>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</si>
  <si>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</si>
  <si>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</si>
  <si>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</si>
  <si>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</si>
  <si>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</si>
  <si>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</si>
  <si>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</si>
  <si>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</si>
  <si>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</si>
  <si>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</si>
  <si>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</si>
  <si>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</si>
  <si>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</si>
  <si>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</si>
  <si>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</si>
  <si>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</si>
  <si>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</si>
  <si>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</si>
  <si>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</si>
  <si>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</si>
  <si>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</si>
  <si>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</si>
  <si>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</si>
  <si>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</si>
  <si>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</si>
  <si>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</si>
  <si>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</si>
  <si>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</si>
  <si>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</si>
  <si>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</si>
  <si>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</si>
  <si>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</si>
  <si>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</si>
  <si>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</si>
  <si>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</si>
  <si>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</si>
  <si>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</si>
  <si>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</si>
  <si>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</si>
  <si>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</si>
  <si>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</si>
  <si>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</si>
  <si>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</si>
  <si>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</si>
  <si>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</si>
  <si>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</si>
  <si>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</si>
  <si>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</si>
  <si>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</si>
  <si>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</si>
  <si>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</si>
  <si>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</si>
  <si>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</si>
  <si>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</si>
  <si>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</si>
  <si>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</si>
  <si>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</si>
  <si>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</si>
  <si>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</si>
  <si>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</si>
  <si>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</si>
  <si>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</si>
  <si>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</si>
  <si>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</si>
  <si>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</si>
  <si>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</si>
  <si>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</si>
  <si>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</si>
  <si>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</si>
  <si>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</si>
  <si>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</si>
  <si>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</si>
  <si>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</si>
  <si>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</si>
  <si>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</si>
  <si>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</si>
  <si>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</si>
  <si>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</si>
  <si>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</si>
  <si>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</si>
  <si>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</si>
  <si>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</si>
  <si>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</si>
  <si>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</si>
  <si>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</si>
  <si>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</si>
  <si>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</si>
  <si>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</si>
  <si>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</si>
  <si>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</si>
  <si>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</si>
  <si>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</si>
  <si>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</si>
  <si>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</si>
  <si>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</si>
  <si>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</si>
  <si>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</si>
  <si>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</si>
  <si>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</si>
  <si>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</si>
  <si>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</si>
  <si>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</si>
  <si>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</si>
  <si>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</si>
  <si>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</si>
  <si>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</si>
  <si>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</si>
  <si>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</si>
  <si>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</si>
  <si>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</si>
  <si>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</si>
  <si>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</si>
  <si>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</si>
  <si>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</si>
  <si>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</si>
  <si>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</si>
  <si>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</si>
  <si>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</si>
  <si>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</si>
  <si>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</si>
  <si>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</si>
  <si>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</si>
  <si>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</si>
  <si>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</si>
  <si>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</si>
  <si>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</si>
  <si>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</si>
  <si>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</si>
  <si>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</si>
  <si>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</si>
  <si>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</si>
  <si>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</si>
  <si>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</si>
  <si>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</si>
  <si>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</si>
  <si>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</si>
  <si>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</si>
  <si>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</si>
  <si>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</si>
  <si>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</si>
  <si>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</si>
  <si>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</si>
  <si>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</si>
  <si>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</si>
  <si>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</si>
  <si>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</si>
  <si>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</si>
  <si>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</si>
  <si>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</si>
  <si>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</si>
  <si>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</si>
  <si>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</si>
  <si>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</si>
  <si>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</si>
  <si>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</si>
  <si>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</si>
  <si>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</si>
  <si>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</si>
  <si>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</si>
  <si>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</si>
  <si>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</si>
  <si>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</si>
  <si>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</si>
  <si>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</si>
  <si>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</si>
  <si>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</si>
  <si>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</si>
  <si>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</si>
  <si>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</si>
  <si>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</si>
  <si>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</si>
  <si>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</si>
  <si>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</si>
  <si>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</si>
  <si>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</si>
  <si>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</si>
  <si>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</si>
  <si>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</si>
  <si>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</si>
  <si>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</si>
  <si>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</si>
  <si>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</si>
  <si>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</si>
  <si>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</si>
  <si>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</si>
  <si>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</si>
  <si>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</si>
  <si>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</si>
  <si>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</si>
  <si>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</si>
  <si>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</si>
  <si>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</si>
  <si>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</si>
  <si>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</si>
  <si>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</si>
  <si>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</si>
  <si>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</si>
  <si>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</si>
  <si>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</si>
  <si>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</si>
  <si>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</si>
  <si>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</si>
  <si>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</si>
  <si>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</si>
  <si>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</si>
  <si>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</si>
  <si>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</si>
  <si>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</si>
  <si>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</si>
  <si>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</si>
  <si>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</si>
  <si>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</si>
  <si>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</si>
  <si>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</si>
  <si>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</si>
  <si>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</si>
  <si>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</si>
  <si>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</si>
  <si>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</si>
  <si>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</si>
  <si>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</si>
  <si>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</si>
  <si>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</si>
  <si>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</si>
  <si>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</si>
  <si>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</si>
  <si>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</si>
  <si>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</si>
  <si>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</si>
  <si>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</si>
  <si>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</si>
  <si>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</si>
  <si>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</si>
  <si>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</si>
  <si>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</si>
  <si>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</si>
  <si>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</si>
  <si>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</si>
  <si>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</si>
  <si>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</si>
  <si>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</si>
  <si>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</si>
  <si>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</si>
  <si>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</si>
  <si>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</si>
  <si>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</si>
  <si>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</si>
  <si>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</si>
  <si>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</si>
  <si>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</si>
  <si>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</si>
  <si>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</si>
  <si>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</si>
  <si>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</si>
  <si>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</si>
  <si>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</si>
  <si>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</si>
  <si>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</si>
  <si>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</si>
  <si>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</si>
  <si>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</si>
  <si>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</si>
  <si>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</si>
  <si>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</si>
  <si>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</si>
  <si>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</si>
  <si>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</si>
  <si>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</si>
  <si>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</si>
  <si>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</si>
  <si>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</si>
  <si>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</si>
  <si>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</si>
  <si>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</si>
  <si>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</si>
  <si>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</si>
  <si>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</si>
  <si>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</si>
  <si>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</si>
  <si>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</si>
  <si>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</si>
  <si>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</si>
  <si>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</si>
  <si>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</si>
  <si>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</si>
  <si>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</si>
  <si>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</si>
  <si>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</si>
  <si>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</si>
  <si>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</si>
  <si>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</si>
  <si>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</si>
  <si>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</si>
  <si>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</si>
  <si>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</si>
  <si>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</si>
  <si>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</si>
  <si>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</si>
  <si>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</si>
  <si>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</si>
  <si>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</si>
  <si>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</si>
  <si>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</si>
  <si>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</si>
  <si>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</si>
  <si>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</si>
  <si>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</si>
  <si>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</si>
  <si>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</si>
  <si>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</si>
  <si>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</si>
  <si>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</si>
  <si>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</si>
  <si>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</si>
  <si>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</si>
  <si>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</si>
  <si>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</si>
  <si>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</si>
  <si>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</si>
  <si>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</si>
  <si>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</si>
  <si>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</si>
  <si>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</si>
  <si>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</si>
  <si>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</si>
  <si>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</si>
  <si>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</si>
  <si>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</si>
  <si>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</si>
  <si>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</si>
  <si>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</si>
  <si>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</si>
  <si>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</si>
  <si>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</si>
  <si>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</si>
  <si>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</si>
  <si>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</si>
  <si>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</si>
  <si>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</si>
  <si>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</si>
  <si>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</si>
  <si>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</si>
  <si>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</si>
  <si>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</si>
  <si>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</si>
  <si>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</si>
  <si>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</si>
  <si>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</si>
  <si>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</si>
  <si>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</si>
  <si>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</si>
  <si>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</si>
  <si>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</si>
  <si>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</si>
  <si>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</si>
  <si>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</si>
  <si>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</si>
  <si>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</si>
  <si>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</si>
  <si>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</si>
  <si>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</si>
  <si>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</si>
  <si>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</si>
  <si>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</si>
  <si>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</si>
  <si>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</si>
  <si>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</si>
  <si>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</si>
  <si>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</si>
  <si>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</si>
  <si>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</si>
  <si>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</si>
  <si>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</si>
  <si>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</si>
  <si>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</si>
  <si>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</si>
  <si>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</si>
  <si>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</si>
  <si>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</si>
  <si>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</si>
  <si>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</si>
  <si>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</si>
  <si>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</si>
  <si>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</si>
  <si>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</si>
  <si>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</si>
  <si>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</si>
  <si>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</si>
  <si>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</si>
  <si>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</si>
  <si>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</si>
  <si>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</si>
  <si>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</si>
  <si>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</si>
  <si>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</si>
  <si>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</si>
  <si>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</si>
  <si>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</si>
  <si>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</si>
  <si>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</si>
  <si>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</si>
  <si>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</si>
  <si>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</si>
  <si>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</si>
  <si>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</si>
  <si>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</si>
  <si>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</si>
  <si>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</si>
  <si>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</si>
  <si>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</si>
  <si>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</si>
  <si>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</si>
  <si>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</si>
  <si>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</si>
  <si>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</si>
  <si>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</si>
  <si>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</si>
  <si>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</si>
  <si>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</si>
  <si>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</si>
  <si>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</si>
  <si>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</si>
  <si>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</si>
  <si>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</si>
  <si>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</si>
  <si>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</si>
  <si>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</si>
  <si>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</si>
  <si>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</si>
  <si>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</si>
  <si>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</si>
  <si>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</si>
  <si>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</si>
  <si>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</si>
  <si>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</si>
  <si>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</si>
  <si>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</si>
  <si>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</si>
  <si>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</si>
  <si>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</si>
  <si>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</si>
  <si>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</si>
  <si>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</si>
  <si>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</si>
  <si>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</si>
  <si>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</si>
  <si>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</si>
  <si>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</si>
  <si>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</si>
  <si>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</si>
  <si>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</si>
  <si>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</si>
  <si>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</si>
  <si>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</si>
  <si>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</si>
  <si>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</si>
  <si>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</si>
  <si>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</si>
  <si>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</si>
  <si>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</si>
  <si>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</si>
  <si>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</si>
  <si>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</si>
  <si>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</si>
  <si>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</si>
  <si>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</si>
  <si>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</si>
  <si>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</si>
  <si>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</si>
  <si>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</si>
  <si>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</si>
  <si>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</si>
  <si>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</si>
  <si>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</si>
  <si>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</si>
  <si>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</si>
  <si>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</si>
  <si>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</si>
  <si>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</si>
  <si>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</si>
  <si>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</si>
  <si>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</si>
  <si>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</si>
  <si>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</si>
  <si>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</si>
  <si>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</si>
  <si>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</si>
  <si>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</si>
  <si>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</si>
  <si>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</si>
  <si>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</si>
  <si>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</si>
  <si>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</si>
  <si>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</si>
  <si>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</si>
  <si>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</si>
  <si>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</si>
  <si>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</si>
  <si>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</si>
  <si>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</si>
  <si>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</si>
  <si>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</si>
  <si>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</si>
  <si>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</si>
  <si>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</si>
  <si>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</si>
  <si>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</si>
  <si>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</si>
  <si>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</si>
  <si>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</si>
  <si>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</si>
  <si>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</si>
  <si>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</si>
  <si>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</si>
  <si>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</si>
  <si>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</si>
  <si>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</si>
  <si>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</si>
  <si>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</si>
  <si>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</si>
  <si>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</si>
  <si>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</si>
  <si>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</si>
  <si>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</si>
  <si>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</si>
  <si>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</si>
  <si>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</si>
  <si>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</si>
  <si>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</si>
  <si>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</si>
  <si>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</si>
  <si>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</si>
  <si>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</si>
  <si>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</si>
  <si>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</si>
  <si>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</si>
  <si>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</si>
  <si>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</si>
  <si>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</si>
  <si>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</si>
  <si>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</si>
  <si>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</si>
  <si>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</si>
  <si>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</si>
  <si>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</si>
  <si>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</si>
  <si>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</si>
  <si>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</si>
  <si>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</si>
  <si>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</si>
  <si>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</si>
  <si>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</si>
  <si>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</si>
  <si>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</si>
  <si>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</si>
  <si>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</si>
  <si>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</si>
  <si>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</si>
  <si>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</si>
  <si>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</si>
  <si>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</si>
  <si>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</si>
  <si>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</si>
  <si>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</si>
  <si>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</si>
  <si>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</si>
  <si>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</si>
  <si>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</si>
  <si>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</si>
  <si>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</si>
  <si>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</si>
  <si>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</si>
  <si>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</si>
  <si>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</si>
  <si>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</si>
  <si>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</si>
  <si>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</si>
  <si>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</si>
  <si>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</si>
  <si>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</si>
  <si>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</si>
  <si>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</si>
  <si>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</si>
  <si>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</si>
  <si>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</si>
  <si>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</si>
  <si>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</si>
  <si>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</si>
  <si>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</si>
  <si>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</si>
  <si>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</si>
  <si>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</si>
  <si>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</si>
  <si>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</si>
  <si>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</si>
  <si>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</si>
  <si>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</si>
  <si>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</si>
  <si>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</si>
  <si>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</si>
  <si>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</si>
  <si>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</si>
  <si>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</si>
  <si>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</si>
  <si>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</si>
  <si>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</si>
  <si>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</si>
  <si>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</si>
  <si>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</si>
  <si>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</si>
  <si>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</si>
  <si>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</si>
  <si>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</si>
  <si>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</si>
  <si>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</si>
  <si>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</si>
  <si>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</si>
  <si>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</si>
  <si>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</si>
  <si>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</si>
  <si>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</si>
  <si>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</si>
  <si>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</si>
  <si>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</si>
  <si>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</si>
  <si>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</si>
  <si>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</si>
  <si>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</si>
  <si>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</si>
  <si>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</si>
  <si>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</si>
  <si>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</si>
  <si>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</si>
  <si>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</si>
  <si>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</si>
  <si>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</si>
  <si>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</si>
  <si>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</si>
  <si>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</si>
  <si>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</si>
  <si>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</si>
  <si>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</si>
  <si>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</si>
  <si>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</si>
  <si>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</si>
  <si>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</si>
  <si>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</si>
  <si>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</si>
  <si>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</si>
  <si>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</si>
  <si>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</si>
  <si>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</si>
  <si>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</si>
  <si>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</si>
  <si>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</si>
  <si>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</si>
  <si>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</si>
  <si>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</si>
  <si>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</si>
  <si>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</si>
  <si>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</si>
  <si>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</si>
  <si>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</si>
  <si>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</si>
  <si>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</si>
  <si>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</si>
  <si>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</si>
  <si>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</si>
  <si>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</si>
  <si>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</si>
  <si>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</si>
  <si>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</si>
  <si>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</si>
  <si>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</si>
  <si>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</si>
  <si>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</si>
  <si>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</si>
  <si>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</si>
  <si>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</si>
  <si>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</si>
  <si>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</si>
  <si>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</si>
  <si>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</si>
  <si>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</si>
  <si>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</si>
  <si>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</si>
  <si>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</si>
  <si>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</si>
  <si>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</si>
  <si>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</si>
  <si>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</si>
  <si>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</si>
  <si>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</si>
  <si>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</si>
  <si>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</si>
  <si>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</si>
  <si>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</si>
  <si>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</si>
  <si>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</si>
  <si>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</si>
  <si>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</si>
  <si>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</si>
  <si>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</si>
  <si>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</si>
  <si>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</si>
  <si>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</si>
  <si>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</si>
  <si>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</si>
  <si>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</si>
  <si>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</si>
  <si>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</si>
  <si>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</si>
  <si>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</si>
  <si>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</si>
  <si>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</si>
  <si>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</si>
  <si>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</si>
  <si>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</si>
  <si>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</si>
  <si>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</si>
  <si>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</si>
  <si>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</si>
  <si>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</si>
  <si>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</si>
  <si>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</si>
  <si>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</si>
  <si>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</si>
  <si>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</si>
  <si>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</si>
  <si>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</si>
  <si>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</si>
  <si>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</si>
  <si>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</si>
  <si>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</si>
  <si>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</si>
  <si>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</si>
  <si>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</si>
  <si>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</si>
  <si>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</si>
  <si>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</si>
  <si>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</si>
  <si>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</si>
  <si>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</si>
  <si>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</si>
  <si>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</si>
  <si>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</si>
  <si>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</si>
  <si>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</si>
  <si>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</si>
  <si>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</si>
  <si>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</si>
  <si>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</si>
  <si>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</si>
  <si>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</si>
  <si>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</si>
  <si>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</si>
  <si>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</si>
  <si>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</si>
  <si>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</si>
  <si>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</si>
  <si>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</si>
  <si>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</si>
  <si>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</si>
  <si>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</si>
  <si>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</si>
  <si>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</si>
  <si>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</si>
  <si>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</si>
  <si>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</si>
  <si>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</si>
  <si>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</si>
  <si>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</si>
  <si>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</si>
  <si>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</si>
  <si>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</si>
  <si>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</si>
  <si>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</si>
  <si>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</si>
  <si>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</si>
  <si>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</si>
  <si>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</si>
  <si>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</si>
  <si>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</si>
  <si>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</si>
  <si>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</si>
  <si>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</si>
  <si>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</si>
  <si>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</si>
  <si>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</si>
  <si>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</si>
  <si>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</si>
  <si>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</si>
  <si>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</si>
  <si>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</si>
  <si>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</si>
  <si>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</si>
  <si>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</si>
  <si>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</si>
  <si>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</si>
  <si>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</si>
  <si>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</si>
  <si>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</si>
  <si>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</si>
  <si>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</si>
  <si>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</si>
  <si>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</si>
  <si>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</si>
  <si>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</si>
  <si>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</si>
  <si>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</si>
  <si>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</si>
  <si>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</si>
  <si>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</si>
  <si>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</si>
  <si>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</si>
  <si>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</si>
  <si>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</si>
  <si>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</si>
  <si>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</si>
  <si>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</si>
  <si>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</si>
  <si>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</si>
  <si>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</si>
  <si>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</si>
  <si>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</si>
  <si>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</si>
  <si>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</si>
  <si>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</si>
  <si>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</si>
  <si>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</si>
  <si>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</si>
  <si>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</si>
  <si>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</si>
  <si>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</si>
  <si>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</si>
  <si>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</si>
  <si>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</si>
  <si>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</si>
  <si>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</si>
  <si>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</si>
  <si>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</si>
  <si>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</si>
  <si>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</si>
  <si>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</si>
  <si>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</si>
  <si>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</si>
  <si>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</si>
  <si>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</si>
  <si>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</si>
  <si>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</si>
  <si>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</si>
  <si>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</si>
  <si>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</si>
  <si>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</si>
  <si>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</si>
  <si>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</si>
  <si>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</si>
  <si>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</si>
  <si>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</si>
  <si>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</si>
  <si>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</si>
  <si>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</si>
  <si>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</si>
  <si>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</si>
  <si>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</si>
  <si>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</si>
  <si>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</si>
  <si>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</si>
  <si>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</si>
  <si>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</si>
  <si>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</si>
  <si>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</si>
  <si>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</si>
  <si>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</si>
  <si>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</si>
  <si>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</si>
  <si>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</si>
  <si>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</si>
  <si>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</si>
  <si>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</si>
  <si>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</si>
  <si>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</si>
  <si>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</si>
  <si>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</si>
  <si>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</si>
  <si>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</si>
  <si>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</si>
  <si>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</si>
  <si>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</si>
  <si>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</si>
  <si>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</si>
  <si>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</si>
  <si>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</si>
  <si>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</si>
  <si>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</si>
  <si>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</si>
  <si>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</si>
  <si>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</si>
  <si>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</si>
  <si>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</si>
  <si>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</si>
  <si>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</si>
  <si>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</si>
  <si>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</si>
  <si>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</si>
  <si>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</si>
  <si>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</si>
  <si>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</si>
  <si>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</si>
  <si>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</si>
  <si>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</si>
  <si>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</si>
  <si>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</si>
  <si>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</si>
  <si>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</si>
  <si>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</si>
  <si>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</si>
  <si>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</si>
  <si>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</si>
  <si>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</si>
  <si>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</si>
  <si>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</si>
  <si>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</si>
  <si>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</si>
  <si>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</si>
  <si>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</si>
  <si>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</si>
  <si>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</si>
  <si>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</si>
  <si>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</si>
  <si>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</si>
  <si>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</si>
  <si>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</si>
  <si>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</si>
  <si>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</si>
  <si>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</si>
  <si>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</si>
  <si>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</si>
  <si>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</si>
  <si>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</si>
  <si>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</si>
  <si>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</si>
  <si>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</si>
  <si>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</si>
  <si>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</si>
  <si>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</si>
  <si>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</si>
  <si>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</si>
  <si>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</si>
  <si>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</si>
  <si>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</si>
  <si>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</si>
  <si>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</si>
  <si>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</si>
  <si>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</si>
  <si>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</si>
  <si>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</si>
  <si>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</si>
  <si>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</si>
  <si>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</si>
  <si>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</si>
  <si>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</si>
  <si>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</si>
  <si>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</si>
  <si>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</si>
  <si>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</si>
  <si>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</si>
  <si>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</si>
  <si>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</si>
  <si>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</si>
  <si>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</si>
  <si>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</si>
  <si>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</si>
  <si>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</si>
  <si>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</si>
  <si>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</si>
  <si>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</si>
  <si>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</si>
  <si>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</si>
  <si>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</si>
  <si>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</si>
  <si>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</si>
  <si>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</si>
  <si>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</si>
  <si>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</si>
  <si>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</si>
  <si>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</si>
  <si>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</si>
  <si>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</si>
  <si>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</si>
  <si>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</si>
  <si>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</si>
  <si>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</si>
  <si>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</si>
  <si>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</si>
  <si>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</si>
  <si>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</si>
  <si>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</si>
  <si>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</si>
  <si>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</si>
  <si>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</si>
  <si>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</si>
  <si>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</si>
  <si>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</si>
  <si>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</si>
  <si>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</si>
  <si>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</si>
  <si>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</si>
  <si>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</si>
  <si>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</si>
  <si>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</si>
  <si>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</si>
  <si>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</si>
  <si>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</si>
  <si>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</si>
  <si>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</si>
  <si>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</si>
  <si>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</si>
  <si>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</si>
  <si>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</si>
  <si>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</si>
  <si>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</si>
  <si>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</si>
  <si>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</si>
  <si>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</si>
  <si>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</si>
  <si>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</si>
  <si>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</si>
  <si>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</si>
  <si>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</si>
  <si>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</si>
  <si>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</si>
  <si>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</si>
  <si>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</si>
  <si>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</si>
  <si>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</si>
  <si>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</si>
  <si>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</si>
  <si>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</si>
  <si>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</si>
  <si>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</si>
  <si>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</si>
  <si>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</si>
  <si>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</si>
  <si>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</si>
  <si>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</si>
  <si>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</si>
  <si>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</si>
  <si>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</si>
  <si>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</si>
  <si>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</si>
  <si>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</si>
  <si>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</si>
  <si>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</si>
  <si>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</si>
  <si>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</si>
  <si>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</si>
  <si>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</si>
  <si>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</si>
  <si>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</si>
  <si>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</si>
  <si>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</si>
  <si>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</si>
  <si>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</si>
  <si>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</si>
  <si>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</si>
  <si>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</si>
  <si>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</si>
  <si>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</si>
  <si>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</si>
  <si>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</si>
  <si>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</si>
  <si>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</si>
  <si>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</si>
  <si>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</si>
  <si>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</si>
  <si>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</si>
  <si>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</si>
  <si>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</si>
  <si>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</si>
  <si>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</si>
  <si>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</si>
  <si>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</si>
  <si>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</si>
  <si>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</si>
  <si>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</si>
  <si>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</si>
  <si>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</si>
  <si>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</si>
  <si>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</si>
  <si>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</si>
  <si>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</si>
  <si>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</si>
  <si>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</si>
  <si>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</si>
  <si>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</si>
  <si>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</si>
  <si>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</si>
  <si>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</si>
  <si>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</si>
  <si>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</si>
  <si>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</si>
  <si>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</si>
  <si>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</si>
  <si>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</si>
  <si>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</si>
  <si>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</si>
  <si>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</si>
  <si>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</si>
  <si>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</si>
  <si>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</si>
  <si>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</si>
  <si>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</si>
  <si>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</si>
  <si>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</si>
  <si>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</si>
  <si>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</si>
  <si>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</si>
  <si>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</si>
  <si>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</si>
  <si>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</si>
  <si>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</si>
  <si>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</si>
  <si>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</si>
  <si>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</si>
  <si>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</si>
  <si>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</si>
  <si>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</si>
  <si>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</si>
  <si>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</si>
  <si>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</si>
  <si>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</si>
  <si>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</si>
  <si>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</si>
  <si>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</si>
  <si>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</si>
  <si>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</si>
  <si>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</si>
  <si>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</si>
  <si>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</si>
  <si>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</si>
  <si>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</si>
  <si>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</si>
  <si>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</si>
  <si>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</si>
  <si>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</si>
  <si>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</si>
  <si>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</si>
  <si>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</si>
  <si>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</si>
  <si>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</si>
  <si>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</si>
  <si>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</si>
  <si>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</si>
  <si>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</si>
  <si>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</si>
  <si>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</si>
  <si>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</si>
  <si>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</si>
  <si>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</si>
  <si>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</si>
  <si>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</si>
  <si>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</si>
  <si>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</si>
  <si>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</si>
  <si>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</si>
  <si>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</si>
  <si>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</si>
  <si>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</si>
  <si>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</si>
  <si>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</si>
  <si>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</si>
  <si>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</si>
  <si>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</si>
  <si>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</si>
  <si>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</si>
  <si>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</si>
  <si>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</si>
  <si>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</si>
  <si>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</si>
  <si>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</si>
  <si>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</si>
  <si>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</si>
  <si>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</si>
  <si>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</si>
  <si>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</si>
  <si>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</si>
  <si>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</si>
  <si>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</si>
  <si>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</si>
  <si>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</si>
  <si>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</si>
  <si>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</si>
  <si>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</si>
  <si>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</si>
  <si>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</si>
  <si>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</si>
  <si>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</si>
  <si>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</si>
  <si>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</si>
  <si>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</si>
  <si>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</si>
  <si>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</si>
  <si>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</si>
  <si>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</si>
  <si>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</si>
  <si>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</si>
  <si>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</si>
  <si>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</si>
  <si>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</si>
  <si>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</si>
  <si>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</si>
  <si>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</si>
  <si>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</si>
  <si>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</si>
  <si>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</si>
  <si>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</si>
  <si>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</si>
  <si>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</si>
  <si>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</si>
  <si>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</si>
  <si>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</si>
  <si>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</si>
  <si>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</si>
  <si>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</si>
  <si>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</si>
  <si>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</si>
  <si>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</si>
  <si>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</si>
  <si>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</si>
  <si>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</si>
  <si>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</si>
  <si>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</si>
  <si>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</si>
  <si>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</si>
  <si>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</si>
  <si>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</si>
  <si>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</si>
  <si>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</si>
  <si>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</si>
  <si>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</si>
  <si>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</si>
  <si>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</si>
  <si>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</si>
  <si>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</si>
  <si>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</si>
  <si>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</si>
  <si>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</si>
  <si>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</si>
  <si>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</si>
  <si>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</si>
  <si>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</si>
  <si>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</si>
  <si>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</si>
  <si>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</si>
  <si>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</si>
  <si>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</si>
  <si>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</si>
  <si>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</si>
  <si>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</si>
  <si>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</si>
  <si>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</si>
  <si>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</si>
  <si>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</si>
  <si>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</si>
  <si>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</si>
  <si>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</si>
  <si>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</si>
  <si>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</si>
  <si>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</si>
  <si>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</si>
  <si>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</si>
  <si>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</si>
  <si>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</si>
  <si>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</si>
  <si>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</si>
  <si>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</si>
  <si>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</si>
  <si>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</si>
  <si>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</si>
  <si>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</si>
  <si>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</si>
  <si>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</si>
  <si>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</si>
  <si>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</si>
  <si>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</si>
  <si>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</si>
  <si>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</si>
  <si>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</si>
  <si>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</si>
  <si>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</si>
  <si>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</si>
  <si>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</si>
  <si>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</si>
  <si>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</si>
  <si>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</si>
  <si>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</si>
  <si>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</si>
  <si>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</si>
  <si>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</si>
  <si>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</si>
  <si>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</si>
  <si>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</si>
  <si>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</si>
  <si>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</si>
  <si>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</si>
  <si>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</si>
  <si>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</si>
  <si>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</si>
  <si>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</si>
  <si>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</si>
  <si>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</si>
  <si>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</si>
  <si>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</si>
  <si>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</si>
  <si>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</si>
  <si>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</si>
  <si>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</si>
  <si>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</si>
  <si>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</si>
  <si>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</si>
  <si>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</si>
  <si>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</si>
  <si>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</si>
  <si>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</si>
  <si>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</si>
  <si>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</si>
  <si>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</si>
  <si>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</si>
  <si>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</si>
  <si>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</si>
  <si>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</si>
  <si>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</si>
  <si>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</si>
  <si>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</si>
  <si>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</si>
  <si>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</si>
  <si>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</si>
  <si>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</si>
  <si>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</si>
  <si>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</si>
  <si>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</si>
  <si>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</si>
  <si>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</si>
  <si>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</si>
  <si>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</si>
  <si>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</si>
  <si>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</si>
  <si>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</si>
  <si>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</si>
  <si>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</si>
  <si>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</si>
  <si>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</si>
  <si>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</si>
  <si>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</si>
  <si>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</si>
  <si>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</si>
  <si>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</si>
  <si>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</si>
  <si>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</si>
  <si>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</si>
  <si>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</si>
  <si>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</si>
  <si>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</si>
  <si>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</si>
  <si>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</si>
  <si>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</si>
  <si>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</si>
  <si>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</si>
  <si>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</si>
  <si>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</si>
  <si>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</si>
  <si>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</si>
  <si>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</si>
  <si>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</si>
  <si>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</si>
  <si>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</si>
  <si>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</si>
  <si>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</si>
  <si>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</si>
  <si>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</si>
  <si>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</si>
  <si>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</si>
  <si>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</si>
  <si>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</si>
  <si>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</si>
  <si>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</si>
  <si>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</si>
  <si>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</si>
  <si>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</si>
  <si>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</si>
  <si>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</si>
  <si>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</si>
  <si>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</si>
  <si>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</si>
  <si>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</si>
  <si>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</si>
  <si>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</si>
  <si>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</si>
  <si>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</si>
  <si>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</si>
  <si>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</si>
  <si>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</si>
  <si>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</si>
  <si>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</si>
  <si>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</si>
  <si>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</si>
  <si>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</si>
  <si>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</si>
  <si>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</si>
  <si>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</si>
  <si>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</si>
  <si>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</si>
  <si>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</si>
  <si>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</si>
  <si>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</si>
  <si>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</si>
  <si>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</si>
  <si>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</si>
  <si>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</si>
  <si>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</si>
  <si>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</si>
  <si>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</si>
  <si>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</si>
  <si>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</si>
  <si>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</si>
  <si>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</si>
  <si>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</si>
  <si>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</si>
  <si>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</si>
  <si>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</si>
  <si>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</si>
  <si>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</si>
  <si>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</si>
  <si>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</si>
  <si>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</si>
  <si>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</si>
  <si>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</si>
  <si>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</si>
  <si>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</si>
  <si>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</si>
  <si>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</si>
  <si>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</si>
  <si>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</si>
  <si>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</si>
  <si>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</si>
  <si>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</si>
  <si>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</si>
  <si>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</si>
  <si>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</si>
  <si>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</si>
  <si>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</si>
  <si>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</si>
  <si>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</si>
  <si>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</si>
  <si>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</si>
  <si>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</si>
  <si>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</si>
  <si>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</si>
  <si>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</si>
  <si>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</si>
  <si>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</si>
  <si>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</si>
  <si>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</si>
  <si>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</si>
  <si>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</si>
  <si>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</si>
  <si>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</si>
  <si>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</si>
  <si>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</si>
  <si>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</si>
  <si>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</si>
  <si>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</si>
  <si>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</si>
  <si>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</si>
  <si>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</si>
  <si>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</si>
  <si>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</si>
  <si>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</si>
  <si>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</si>
  <si>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</si>
  <si>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</si>
  <si>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</si>
  <si>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</si>
  <si>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</si>
  <si>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</si>
  <si>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</si>
  <si>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</si>
  <si>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</si>
  <si>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</si>
  <si>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</si>
  <si>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</si>
  <si>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</si>
  <si>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</si>
  <si>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</si>
  <si>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</si>
  <si>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</si>
  <si>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</si>
  <si>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</si>
  <si>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</si>
  <si>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</si>
  <si>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</si>
  <si>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</si>
  <si>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</si>
  <si>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</si>
  <si>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</si>
  <si>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</si>
  <si>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</si>
  <si>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</si>
  <si>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</si>
  <si>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</si>
  <si>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</si>
  <si>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</si>
  <si>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</si>
  <si>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</si>
  <si>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</si>
  <si>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</si>
  <si>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</si>
  <si>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</si>
  <si>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</si>
  <si>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</si>
  <si>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</si>
  <si>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</si>
  <si>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</si>
  <si>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</si>
  <si>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</si>
  <si>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</si>
  <si>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</si>
  <si>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</si>
  <si>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</si>
  <si>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</si>
  <si>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</si>
  <si>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</si>
  <si>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</si>
  <si>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</si>
  <si>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</si>
  <si>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</si>
  <si>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</si>
  <si>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</si>
  <si>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</si>
  <si>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</si>
  <si>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</si>
  <si>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</si>
  <si>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</si>
  <si>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</si>
  <si>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</si>
  <si>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</si>
  <si>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</si>
  <si>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</si>
  <si>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</si>
  <si>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</si>
  <si>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</si>
  <si>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</si>
  <si>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</si>
  <si>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</si>
  <si>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</si>
  <si>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</si>
  <si>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</si>
  <si>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</si>
  <si>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</si>
  <si>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</si>
  <si>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</si>
  <si>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</si>
  <si>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</si>
  <si>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</si>
  <si>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</si>
  <si>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</si>
  <si>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</si>
  <si>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</si>
  <si>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</si>
  <si>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</si>
  <si>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</si>
  <si>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</si>
  <si>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</si>
  <si>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</si>
  <si>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</si>
  <si>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</si>
  <si>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</si>
  <si>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</si>
  <si>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</si>
  <si>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</si>
  <si>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</si>
  <si>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</si>
  <si>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</si>
  <si>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</si>
  <si>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</si>
  <si>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</si>
  <si>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</si>
  <si>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</si>
  <si>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</si>
  <si>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</si>
  <si>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</si>
  <si>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</si>
  <si>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</si>
  <si>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</si>
  <si>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</si>
  <si>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</si>
  <si>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</si>
  <si>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</si>
  <si>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</si>
  <si>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</si>
  <si>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</si>
  <si>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</si>
  <si>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</si>
  <si>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</si>
  <si>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</si>
  <si>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</si>
  <si>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</si>
  <si>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</si>
  <si>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</si>
  <si>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</si>
  <si>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</si>
  <si>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</si>
  <si>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</si>
  <si>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</si>
  <si>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</si>
  <si>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</si>
  <si>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</si>
  <si>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</si>
  <si>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</si>
  <si>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</si>
  <si>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</si>
  <si>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</si>
  <si>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</si>
  <si>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</si>
  <si>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</si>
  <si>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</si>
  <si>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</si>
  <si>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</si>
  <si>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</si>
  <si>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</si>
  <si>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</si>
  <si>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</si>
  <si>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</si>
  <si>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</si>
  <si>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</si>
  <si>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</si>
  <si>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</si>
  <si>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</si>
  <si>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</si>
  <si>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</si>
  <si>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</si>
  <si>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</si>
  <si>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</si>
  <si>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</si>
  <si>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</si>
  <si>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</si>
  <si>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</si>
  <si>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</si>
  <si>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</si>
  <si>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</si>
  <si>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</si>
  <si>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</si>
  <si>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</si>
  <si>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</si>
  <si>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</si>
  <si>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</si>
  <si>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</si>
  <si>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</si>
  <si>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</si>
  <si>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</si>
  <si>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</si>
  <si>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</si>
  <si>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</si>
  <si>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</si>
  <si>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</si>
  <si>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</si>
  <si>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</si>
  <si>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</si>
  <si>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</si>
  <si>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</si>
  <si>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</si>
  <si>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</si>
  <si>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</si>
  <si>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</si>
  <si>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</si>
  <si>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</si>
  <si>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</si>
  <si>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</si>
  <si>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</si>
  <si>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</si>
  <si>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</si>
  <si>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</si>
  <si>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</si>
  <si>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</si>
  <si>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</si>
  <si>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</si>
  <si>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</si>
  <si>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</si>
  <si>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</si>
  <si>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</si>
  <si>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</si>
  <si>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</si>
  <si>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</si>
  <si>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</si>
  <si>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</si>
  <si>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</si>
  <si>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</si>
  <si>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</si>
  <si>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</si>
  <si>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</si>
  <si>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</si>
  <si>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</si>
  <si>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</si>
  <si>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</si>
  <si>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</si>
  <si>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</si>
  <si>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</si>
  <si>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</si>
  <si>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</si>
  <si>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</si>
  <si>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</si>
  <si>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</si>
  <si>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</si>
  <si>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</si>
  <si>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</si>
  <si>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</si>
  <si>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</si>
  <si>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</si>
  <si>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</si>
  <si>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</si>
  <si>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</si>
  <si>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</si>
  <si>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</si>
  <si>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</si>
  <si>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</si>
  <si>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</si>
  <si>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</si>
  <si>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</si>
  <si>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</si>
  <si>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</si>
  <si>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</si>
  <si>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</si>
  <si>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</si>
  <si>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</si>
  <si>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</si>
  <si>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</si>
  <si>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</si>
  <si>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</si>
  <si>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</si>
  <si>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</si>
  <si>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</si>
  <si>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</si>
  <si>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</si>
  <si>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</si>
  <si>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</si>
  <si>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</si>
  <si>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</si>
  <si>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</si>
  <si>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</si>
  <si>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</si>
  <si>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</si>
  <si>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</si>
  <si>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</si>
  <si>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</si>
  <si>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</si>
  <si>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</si>
  <si>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</si>
  <si>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</si>
  <si>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</si>
  <si>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</si>
  <si>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</si>
  <si>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</si>
  <si>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</si>
  <si>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</si>
  <si>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</si>
  <si>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</si>
  <si>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</si>
  <si>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</si>
  <si>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</si>
  <si>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</si>
  <si>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</si>
  <si>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</si>
  <si>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</si>
  <si>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</si>
  <si>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</si>
  <si>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</si>
  <si>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</si>
  <si>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</si>
  <si>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</si>
  <si>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</si>
  <si>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</si>
  <si>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</si>
  <si>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</si>
  <si>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</si>
  <si>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</si>
  <si>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</si>
  <si>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</si>
  <si>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</si>
  <si>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</si>
  <si>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</si>
  <si>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</si>
  <si>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</si>
  <si>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</si>
  <si>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</si>
  <si>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</si>
  <si>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</si>
  <si>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</si>
  <si>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</si>
  <si>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</si>
  <si>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</si>
  <si>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</si>
  <si>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</si>
  <si>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</si>
  <si>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</si>
  <si>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</si>
  <si>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</si>
  <si>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</si>
  <si>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</si>
  <si>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</si>
  <si>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</si>
  <si>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</si>
  <si>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</si>
  <si>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</si>
  <si>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</si>
  <si>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</si>
  <si>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</si>
  <si>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</si>
  <si>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</si>
  <si>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</si>
  <si>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</si>
  <si>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</si>
  <si>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</si>
  <si>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</si>
  <si>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</si>
  <si>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</si>
  <si>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</si>
  <si>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</si>
  <si>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</si>
  <si>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</si>
  <si>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</si>
  <si>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</si>
  <si>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</si>
  <si>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</si>
  <si>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</si>
  <si>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</si>
  <si>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</si>
  <si>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</si>
  <si>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</si>
  <si>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</si>
  <si>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</si>
  <si>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</si>
  <si>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</si>
  <si>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</si>
  <si>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</si>
  <si>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</si>
  <si>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</si>
  <si>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</si>
  <si>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</si>
  <si>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</si>
  <si>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</si>
  <si>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</si>
  <si>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</si>
  <si>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</si>
  <si>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</si>
  <si>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</si>
  <si>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</si>
  <si>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</si>
  <si>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</si>
  <si>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</si>
  <si>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</si>
  <si>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</si>
  <si>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</si>
  <si>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</si>
  <si>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</si>
  <si>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</si>
  <si>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</si>
  <si>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</si>
  <si>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</si>
  <si>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</si>
  <si>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</si>
  <si>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</si>
  <si>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</si>
  <si>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</si>
  <si>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</si>
  <si>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</si>
  <si>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</si>
  <si>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</si>
  <si>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</si>
  <si>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</si>
  <si>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</si>
  <si>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</si>
  <si>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</si>
  <si>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</si>
  <si>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</si>
  <si>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</si>
  <si>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</si>
  <si>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</si>
  <si>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</si>
  <si>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</si>
  <si>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</si>
  <si>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</si>
  <si>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</si>
  <si>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</si>
  <si>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</si>
  <si>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</si>
  <si>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</si>
  <si>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</si>
  <si>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</si>
  <si>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</si>
  <si>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</si>
  <si>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</si>
  <si>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</si>
  <si>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</si>
  <si>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</si>
  <si>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</si>
  <si>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</si>
  <si>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</si>
  <si>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</si>
  <si>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</si>
  <si>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</si>
  <si>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</si>
  <si>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</si>
  <si>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</si>
  <si>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</si>
  <si>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</si>
  <si>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</si>
  <si>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</si>
  <si>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</si>
  <si>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</si>
  <si>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</si>
  <si>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</si>
  <si>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</si>
  <si>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</si>
  <si>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</si>
  <si>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</si>
  <si>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</si>
  <si>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</si>
  <si>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</si>
  <si>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</si>
  <si>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</si>
  <si>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</si>
  <si>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</si>
  <si>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</si>
  <si>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</si>
  <si>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</si>
  <si>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</si>
  <si>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</si>
  <si>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</si>
  <si>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</si>
  <si>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</si>
  <si>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</si>
  <si>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</si>
  <si>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</si>
  <si>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</si>
  <si>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</si>
  <si>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</si>
  <si>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</si>
  <si>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</si>
  <si>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</si>
  <si>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</si>
  <si>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</si>
  <si>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</si>
  <si>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</si>
  <si>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</si>
  <si>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</si>
  <si>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</si>
  <si>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</si>
  <si>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</si>
  <si>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</si>
  <si>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</si>
  <si>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</si>
  <si>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</si>
  <si>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</si>
  <si>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</si>
  <si>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</si>
  <si>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</si>
  <si>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</si>
  <si>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</si>
  <si>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</si>
  <si>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</si>
  <si>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</si>
  <si>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</si>
  <si>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</si>
  <si>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</si>
  <si>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</si>
  <si>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</si>
  <si>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</si>
  <si>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</si>
  <si>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</si>
  <si>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</si>
  <si>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</si>
  <si>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</si>
  <si>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</si>
  <si>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</si>
  <si>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</si>
  <si>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</si>
  <si>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</si>
  <si>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</si>
  <si>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</si>
  <si>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</si>
  <si>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</si>
  <si>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</si>
  <si>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</si>
  <si>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</si>
  <si>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</si>
  <si>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</si>
  <si>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</si>
  <si>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</si>
  <si>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</si>
  <si>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</si>
  <si>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</si>
  <si>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</si>
  <si>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</si>
  <si>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</si>
  <si>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</si>
  <si>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</si>
  <si>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</si>
  <si>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</si>
  <si>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</si>
  <si>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</si>
  <si>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</si>
  <si>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</si>
  <si>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</si>
  <si>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</si>
  <si>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</si>
  <si>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</si>
  <si>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</si>
  <si>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</si>
  <si>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</si>
  <si>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</si>
  <si>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</si>
  <si>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</si>
  <si>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</si>
  <si>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</si>
  <si>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</si>
  <si>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</si>
  <si>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</si>
  <si>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</si>
  <si>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</si>
  <si>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</si>
  <si>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</si>
  <si>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</si>
  <si>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</si>
  <si>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</si>
  <si>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</si>
  <si>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</si>
  <si>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</si>
  <si>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</si>
  <si>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</si>
  <si>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</si>
  <si>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</si>
  <si>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</si>
  <si>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</si>
  <si>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</si>
  <si>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</si>
  <si>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</si>
  <si>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</si>
  <si>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</si>
  <si>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</si>
  <si>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</si>
  <si>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</si>
  <si>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</si>
  <si>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</si>
  <si>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</si>
  <si>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</si>
  <si>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</si>
  <si>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</si>
  <si>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</si>
  <si>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</si>
  <si>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</si>
  <si>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</si>
  <si>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</si>
  <si>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</si>
  <si>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</si>
  <si>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</si>
  <si>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</si>
  <si>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</si>
  <si>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</si>
  <si>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</si>
  <si>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</si>
  <si>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</si>
  <si>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</si>
  <si>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</si>
  <si>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</si>
  <si>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</si>
  <si>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</si>
  <si>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</si>
  <si>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</si>
  <si>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</si>
  <si>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</si>
  <si>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</si>
  <si>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</si>
  <si>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</si>
  <si>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</si>
  <si>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</si>
  <si>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</si>
  <si>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</si>
  <si>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</si>
  <si>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</si>
  <si>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</si>
  <si>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</si>
  <si>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</si>
  <si>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</si>
  <si>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</si>
  <si>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</si>
  <si>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</si>
  <si>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</si>
  <si>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</si>
  <si>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</si>
  <si>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</si>
  <si>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</si>
  <si>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</si>
  <si>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</si>
  <si>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</si>
  <si>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</si>
  <si>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</si>
  <si>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</si>
  <si>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</si>
  <si>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</si>
  <si>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</si>
  <si>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</si>
  <si>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</si>
  <si>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</si>
  <si>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</si>
  <si>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</si>
  <si>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</si>
  <si>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</si>
  <si>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</si>
  <si>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</si>
  <si>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</si>
  <si>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</si>
  <si>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</si>
  <si>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</si>
  <si>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</si>
  <si>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</si>
  <si>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</si>
  <si>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</si>
  <si>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</si>
  <si>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</si>
  <si>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</si>
  <si>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</si>
  <si>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</si>
  <si>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</si>
  <si>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</si>
  <si>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</si>
  <si>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</si>
  <si>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</si>
  <si>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</si>
  <si>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</si>
  <si>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</si>
  <si>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</si>
  <si>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</si>
  <si>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</si>
  <si>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</si>
  <si>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</si>
  <si>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</si>
  <si>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</si>
  <si>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</si>
  <si>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</si>
  <si>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</si>
  <si>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</si>
  <si>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</si>
  <si>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</si>
  <si>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</si>
  <si>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</si>
  <si>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</si>
  <si>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</si>
  <si>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</si>
  <si>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</si>
  <si>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</si>
  <si>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</si>
  <si>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</si>
  <si>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</si>
  <si>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</si>
  <si>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</si>
  <si>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</si>
  <si>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</si>
  <si>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</si>
  <si>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</si>
  <si>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</si>
  <si>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</si>
  <si>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</si>
  <si>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</si>
  <si>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</si>
  <si>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</si>
  <si>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</si>
  <si>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</si>
  <si>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</si>
  <si>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</si>
  <si>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</si>
  <si>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</si>
  <si>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</si>
  <si>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</si>
  <si>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</si>
  <si>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</si>
  <si>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</si>
  <si>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</si>
  <si>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</si>
  <si>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</si>
  <si>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</si>
  <si>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</si>
  <si>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</si>
  <si>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</si>
  <si>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</si>
  <si>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</si>
  <si>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</si>
  <si>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</si>
  <si>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</si>
  <si>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</si>
  <si>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</si>
  <si>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</si>
  <si>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</si>
  <si>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</si>
  <si>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</si>
  <si>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</si>
  <si>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</si>
  <si>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</si>
  <si>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</si>
  <si>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</si>
  <si>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</si>
  <si>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</si>
  <si>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</si>
  <si>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</si>
  <si>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</si>
  <si>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</si>
  <si>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</si>
  <si>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</si>
  <si>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</si>
  <si>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</si>
  <si>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</si>
  <si>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</si>
  <si>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</si>
  <si>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</si>
  <si>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</si>
  <si>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</si>
  <si>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</si>
  <si>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</si>
  <si>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</si>
  <si>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</si>
  <si>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</si>
  <si>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</si>
  <si>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</si>
  <si>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</si>
  <si>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</si>
  <si>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</si>
  <si>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</si>
  <si>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</si>
  <si>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</si>
  <si>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</si>
  <si>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</si>
  <si>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</si>
  <si>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</si>
  <si>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</si>
  <si>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</si>
  <si>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</si>
  <si>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</si>
  <si>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</si>
  <si>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</si>
  <si>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</si>
  <si>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</si>
  <si>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</si>
  <si>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</si>
  <si>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</si>
  <si>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</si>
  <si>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</si>
  <si>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</si>
  <si>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</si>
  <si>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</si>
  <si>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</si>
  <si>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</si>
  <si>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</si>
  <si>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</si>
  <si>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</si>
  <si>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</si>
  <si>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</si>
  <si>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</si>
  <si>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</si>
  <si>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</si>
  <si>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</si>
  <si>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</si>
  <si>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</si>
  <si>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</si>
  <si>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</si>
  <si>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</si>
  <si>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</si>
  <si>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</si>
  <si>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</si>
  <si>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</si>
  <si>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</si>
  <si>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</si>
  <si>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</si>
  <si>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</si>
  <si>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</si>
  <si>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</si>
  <si>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</si>
  <si>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</si>
  <si>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</si>
  <si>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</si>
  <si>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</si>
  <si>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</si>
  <si>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</si>
  <si>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</si>
  <si>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</si>
  <si>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</si>
  <si>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</si>
  <si>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</si>
  <si>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</si>
  <si>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</si>
  <si>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</si>
  <si>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</si>
  <si>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</si>
  <si>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</si>
  <si>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</si>
  <si>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</si>
  <si>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</si>
  <si>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</si>
  <si>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</si>
  <si>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</si>
  <si>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</si>
  <si>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</si>
  <si>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</si>
  <si>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</si>
  <si>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</si>
  <si>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</si>
  <si>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</si>
  <si>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</si>
  <si>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</si>
  <si>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</si>
  <si>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</si>
  <si>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</si>
  <si>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</si>
  <si>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</si>
  <si>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</si>
  <si>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</si>
  <si>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</si>
  <si>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</si>
  <si>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</si>
  <si>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</si>
  <si>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</si>
  <si>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</si>
  <si>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</si>
  <si>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</si>
  <si>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</si>
  <si>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</si>
  <si>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</si>
  <si>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</si>
  <si>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</si>
  <si>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</si>
  <si>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</si>
  <si>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</si>
  <si>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</si>
  <si>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</si>
  <si>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</si>
  <si>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</si>
  <si>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</si>
  <si>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</si>
  <si>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</si>
  <si>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</si>
  <si>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</si>
  <si>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</si>
  <si>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</si>
  <si>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</si>
  <si>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</si>
  <si>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</si>
  <si>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</si>
  <si>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</si>
  <si>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</si>
  <si>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</si>
  <si>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</si>
  <si>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</si>
  <si>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</si>
  <si>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</si>
  <si>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</si>
  <si>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</si>
  <si>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</si>
  <si>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</si>
  <si>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</si>
  <si>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</si>
  <si>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</si>
  <si>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</si>
  <si>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</si>
  <si>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</si>
  <si>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</si>
  <si>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</si>
  <si>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</si>
  <si>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</si>
  <si>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</si>
  <si>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</si>
  <si>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</si>
  <si>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</si>
  <si>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</si>
  <si>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</si>
  <si>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</si>
  <si>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</si>
  <si>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</si>
  <si>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</si>
  <si>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</si>
  <si>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</si>
  <si>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</si>
  <si>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</si>
  <si>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</si>
  <si>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</si>
  <si>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</si>
  <si>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</si>
  <si>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</si>
  <si>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</si>
  <si>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</si>
  <si>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</si>
  <si>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</si>
  <si>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</si>
  <si>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</si>
  <si>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</si>
  <si>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</si>
  <si>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</si>
  <si>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</si>
  <si>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</si>
  <si>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</si>
  <si>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</si>
  <si>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</si>
  <si>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</si>
  <si>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</si>
  <si>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</si>
  <si>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</si>
  <si>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</si>
  <si>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</si>
  <si>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</si>
  <si>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</si>
  <si>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</si>
  <si>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</si>
  <si>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</si>
  <si>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</si>
  <si>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</si>
  <si>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</si>
  <si>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</si>
  <si>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</si>
  <si>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</si>
  <si>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</si>
  <si>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</si>
  <si>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</si>
  <si>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</si>
  <si>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</si>
  <si>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</si>
  <si>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</si>
  <si>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</si>
  <si>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</si>
  <si>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</si>
  <si>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</si>
  <si>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</si>
  <si>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</si>
  <si>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</si>
  <si>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</si>
  <si>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</si>
  <si>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</si>
  <si>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</si>
  <si>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</si>
  <si>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</si>
  <si>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</si>
  <si>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</si>
  <si>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</si>
  <si>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</si>
  <si>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</si>
  <si>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</si>
  <si>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</si>
  <si>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</si>
  <si>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</si>
  <si>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</si>
  <si>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</si>
  <si>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</si>
  <si>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</si>
  <si>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</si>
  <si>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</si>
  <si>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</si>
  <si>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</si>
  <si>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</si>
  <si>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</si>
  <si>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</si>
  <si>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</si>
  <si>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</si>
  <si>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</si>
  <si>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</si>
  <si>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</si>
  <si>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</si>
  <si>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</si>
  <si>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</si>
  <si>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</si>
  <si>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</si>
  <si>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</si>
  <si>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</si>
  <si>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</si>
  <si>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</si>
  <si>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</si>
  <si>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</si>
  <si>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</si>
  <si>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</si>
  <si>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</si>
  <si>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</si>
  <si>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</si>
  <si>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</si>
  <si>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</si>
  <si>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</si>
  <si>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</si>
  <si>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</si>
  <si>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</si>
  <si>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</si>
  <si>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</si>
  <si>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</si>
  <si>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</si>
  <si>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</si>
  <si>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</si>
  <si>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</si>
  <si>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</si>
  <si>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</si>
  <si>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</si>
  <si>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</si>
  <si>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</si>
  <si>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</si>
  <si>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</si>
  <si>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</si>
  <si>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</si>
  <si>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</si>
  <si>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</si>
  <si>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</si>
  <si>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</si>
  <si>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</si>
  <si>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</si>
  <si>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</si>
  <si>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</si>
  <si>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</si>
  <si>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</si>
  <si>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</si>
  <si>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</si>
  <si>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</si>
  <si>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</si>
  <si>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</si>
  <si>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</si>
  <si>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</si>
  <si>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</si>
  <si>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</si>
  <si>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</si>
  <si>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</si>
  <si>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</si>
  <si>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</si>
  <si>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</si>
  <si>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</si>
  <si>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</si>
  <si>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</si>
  <si>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</si>
  <si>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</si>
  <si>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</si>
  <si>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</si>
  <si>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</si>
  <si>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</si>
  <si>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</si>
  <si>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</si>
  <si>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</si>
  <si>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</si>
  <si>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</si>
  <si>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</si>
  <si>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</si>
  <si>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</si>
  <si>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</si>
  <si>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</si>
  <si>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</si>
  <si>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</si>
  <si>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</si>
  <si>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</si>
  <si>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</si>
  <si>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</si>
  <si>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</si>
  <si>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</si>
  <si>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</si>
  <si>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</si>
  <si>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</si>
  <si>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</si>
  <si>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</si>
  <si>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</si>
  <si>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</si>
  <si>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</si>
  <si>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</si>
  <si>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</si>
  <si>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</si>
  <si>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</si>
  <si>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</si>
  <si>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</si>
  <si>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</si>
  <si>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</si>
  <si>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</si>
  <si>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</si>
  <si>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</si>
  <si>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</si>
  <si>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</si>
  <si>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</si>
  <si>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</si>
  <si>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</si>
  <si>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</si>
  <si>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</si>
  <si>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</si>
  <si>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</si>
  <si>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</si>
  <si>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</si>
  <si>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</si>
  <si>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</si>
  <si>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</si>
  <si>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</si>
  <si>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</si>
  <si>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</si>
  <si>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</si>
  <si>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</si>
  <si>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</si>
  <si>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</si>
  <si>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</si>
  <si>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</si>
  <si>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</si>
  <si>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</si>
  <si>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</si>
  <si>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</si>
  <si>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</si>
  <si>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</si>
  <si>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</si>
  <si>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</si>
  <si>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</si>
  <si>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</si>
  <si>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</si>
  <si>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</si>
  <si>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</si>
  <si>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</si>
  <si>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</si>
  <si>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</si>
  <si>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</si>
  <si>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</si>
  <si>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</si>
  <si>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</si>
  <si>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</si>
  <si>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</si>
  <si>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</si>
  <si>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</si>
  <si>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</si>
  <si>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</si>
  <si>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</si>
  <si>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</si>
  <si>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</si>
  <si>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</si>
  <si>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</si>
  <si>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</si>
  <si>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</si>
  <si>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</si>
  <si>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</si>
  <si>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</si>
  <si>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</si>
  <si>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</si>
  <si>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</si>
  <si>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</si>
  <si>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</si>
  <si>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</si>
  <si>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</si>
  <si>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</si>
  <si>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</si>
  <si>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</si>
  <si>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</si>
  <si>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</si>
  <si>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</si>
  <si>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</si>
  <si>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</si>
  <si>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</si>
  <si>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</si>
  <si>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</si>
  <si>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</si>
  <si>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</si>
  <si>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</si>
  <si>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</si>
  <si>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</si>
  <si>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</si>
  <si>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</si>
  <si>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</si>
  <si>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</si>
  <si>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</si>
  <si>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</si>
  <si>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</si>
  <si>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</si>
  <si>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</si>
  <si>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</si>
  <si>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</si>
  <si>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</si>
  <si>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</si>
  <si>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</si>
  <si>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</si>
  <si>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</si>
  <si>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</si>
  <si>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</si>
  <si>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</si>
  <si>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</si>
  <si>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</si>
  <si>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</si>
  <si>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</si>
  <si>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</si>
  <si>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</si>
  <si>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</si>
  <si>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</si>
  <si>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</si>
  <si>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</si>
  <si>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</si>
  <si>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</si>
  <si>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</si>
  <si>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</si>
  <si>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</si>
  <si>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</si>
  <si>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</si>
  <si>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</si>
  <si>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</si>
  <si>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</si>
  <si>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</si>
  <si>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</si>
  <si>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</si>
  <si>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</si>
  <si>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</si>
  <si>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</si>
  <si>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</si>
  <si>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</si>
  <si>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</si>
  <si>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</si>
  <si>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</si>
  <si>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</si>
  <si>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</si>
  <si>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</si>
  <si>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</si>
  <si>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</si>
  <si>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</si>
  <si>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</si>
  <si>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</si>
  <si>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</si>
  <si>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</si>
  <si>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</si>
  <si>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</si>
  <si>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</si>
  <si>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</si>
  <si>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</si>
  <si>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</si>
  <si>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</si>
  <si>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</si>
  <si>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</si>
  <si>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</si>
  <si>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</si>
  <si>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</si>
  <si>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</si>
  <si>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</si>
  <si>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</si>
  <si>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</si>
  <si>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</si>
  <si>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</si>
  <si>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</si>
  <si>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</si>
  <si>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</si>
  <si>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</si>
  <si>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</si>
  <si>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</si>
  <si>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</si>
  <si>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</si>
  <si>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</si>
  <si>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</si>
  <si>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</si>
  <si>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</si>
  <si>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</si>
  <si>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</si>
  <si>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</si>
  <si>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</si>
  <si>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</si>
  <si>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</si>
  <si>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</si>
  <si>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</si>
  <si>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</si>
  <si>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</si>
  <si>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</si>
  <si>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</si>
  <si>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</si>
  <si>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</si>
  <si>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</si>
  <si>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</si>
  <si>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</si>
  <si>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</si>
  <si>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</si>
  <si>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</si>
  <si>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</si>
  <si>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</si>
  <si>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</si>
  <si>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</si>
  <si>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</si>
  <si>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</si>
  <si>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</si>
  <si>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</si>
  <si>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</si>
  <si>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</si>
  <si>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</si>
  <si>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</si>
  <si>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</si>
  <si>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</si>
  <si>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</si>
  <si>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</si>
  <si>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</si>
  <si>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</si>
  <si>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</si>
  <si>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</si>
  <si>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</si>
  <si>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</si>
  <si>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</si>
  <si>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</si>
  <si>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</si>
  <si>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</si>
  <si>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</si>
  <si>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</si>
  <si>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</si>
  <si>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</si>
  <si>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</si>
  <si>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</si>
  <si>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</si>
  <si>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</si>
  <si>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</si>
  <si>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</si>
  <si>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</si>
  <si>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</si>
  <si>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</si>
  <si>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</si>
  <si>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</si>
  <si>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</si>
  <si>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</si>
  <si>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</si>
  <si>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</si>
  <si>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</si>
  <si>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</si>
  <si>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</si>
  <si>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</si>
  <si>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</si>
  <si>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</si>
  <si>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</si>
  <si>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</si>
  <si>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</si>
  <si>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</si>
  <si>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</si>
  <si>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</si>
  <si>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</si>
  <si>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</si>
  <si>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</si>
  <si>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</si>
  <si>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</si>
  <si>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</si>
  <si>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</si>
  <si>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</si>
  <si>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</si>
  <si>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</si>
  <si>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</si>
  <si>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</si>
  <si>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</si>
  <si>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</si>
  <si>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</si>
  <si>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</si>
  <si>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</si>
  <si>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</si>
  <si>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</si>
  <si>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</si>
  <si>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</si>
  <si>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</si>
  <si>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</si>
  <si>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</si>
  <si>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</si>
  <si>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</si>
  <si>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</si>
  <si>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</si>
  <si>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</si>
  <si>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</si>
  <si>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</si>
  <si>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</si>
  <si>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</si>
  <si>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</si>
  <si>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</si>
  <si>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</si>
  <si>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</si>
  <si>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</si>
  <si>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</si>
  <si>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</si>
  <si>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</si>
  <si>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</si>
  <si>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</si>
  <si>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</si>
  <si>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</si>
  <si>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</si>
  <si>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</si>
  <si>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</si>
  <si>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</si>
  <si>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</si>
  <si>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</si>
  <si>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</si>
  <si>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</si>
  <si>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</si>
  <si>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</si>
  <si>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</si>
  <si>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</si>
  <si>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</si>
  <si>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</si>
  <si>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</si>
  <si>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</si>
  <si>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</si>
  <si>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</si>
  <si>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</si>
  <si>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</si>
  <si>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</si>
  <si>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</si>
  <si>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</si>
  <si>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</si>
  <si>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</si>
  <si>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</si>
  <si>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</si>
  <si>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</si>
  <si>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</si>
  <si>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</si>
  <si>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</si>
  <si>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</si>
  <si>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</si>
  <si>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</si>
  <si>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</si>
  <si>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</si>
  <si>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</si>
  <si>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</si>
  <si>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</si>
  <si>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</si>
  <si>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</si>
  <si>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</si>
  <si>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</si>
  <si>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</si>
  <si>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</si>
  <si>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</si>
  <si>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</si>
  <si>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</si>
  <si>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</si>
  <si>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</si>
  <si>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</si>
  <si>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</si>
  <si>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</si>
  <si>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</si>
  <si>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</si>
  <si>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</si>
  <si>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</si>
  <si>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</si>
  <si>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</si>
  <si>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</si>
  <si>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</si>
  <si>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</si>
  <si>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</si>
  <si>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</si>
  <si>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</si>
  <si>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</si>
  <si>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</si>
  <si>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</si>
  <si>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</si>
  <si>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</si>
  <si>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</si>
  <si>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</si>
  <si>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</si>
  <si>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</si>
  <si>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</si>
  <si>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</si>
  <si>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</si>
  <si>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</si>
  <si>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</si>
  <si>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</si>
  <si>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</si>
  <si>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</si>
  <si>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</si>
  <si>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</si>
  <si>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</si>
  <si>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</si>
  <si>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</si>
  <si>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</si>
  <si>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</si>
  <si>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</si>
  <si>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</si>
  <si>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</si>
  <si>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</si>
  <si>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</si>
  <si>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</si>
  <si>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</si>
  <si>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</si>
  <si>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</si>
  <si>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</si>
  <si>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</si>
  <si>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</si>
  <si>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</si>
  <si>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</si>
  <si>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</si>
  <si>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</si>
  <si>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</si>
  <si>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</si>
  <si>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</si>
  <si>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</si>
  <si>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</si>
  <si>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</si>
  <si>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</si>
  <si>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</si>
  <si>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</si>
  <si>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</si>
  <si>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</si>
  <si>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</si>
  <si>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</si>
  <si>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</si>
  <si>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</si>
  <si>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</si>
  <si>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</si>
  <si>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</si>
  <si>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</si>
  <si>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</si>
  <si>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</si>
  <si>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</si>
  <si>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</si>
  <si>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</si>
  <si>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</si>
  <si>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</si>
  <si>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</si>
  <si>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</si>
  <si>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</si>
  <si>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</si>
  <si>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</si>
  <si>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</si>
  <si>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</si>
  <si>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</si>
  <si>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</si>
  <si>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</si>
  <si>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</si>
  <si>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</si>
  <si>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</si>
  <si>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</si>
  <si>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</si>
  <si>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</si>
  <si>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</si>
  <si>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</si>
  <si>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</si>
  <si>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</si>
  <si>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</si>
  <si>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</si>
  <si>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</si>
  <si>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</si>
  <si>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</si>
  <si>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</si>
  <si>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</si>
  <si>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</si>
  <si>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</si>
  <si>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</si>
  <si>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</si>
  <si>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</si>
  <si>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</si>
  <si>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</si>
  <si>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</si>
  <si>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</si>
  <si>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</si>
  <si>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</si>
  <si>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</si>
  <si>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</si>
  <si>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</si>
  <si>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</si>
  <si>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</si>
  <si>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</si>
  <si>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</si>
  <si>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</si>
  <si>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</si>
  <si>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</si>
  <si>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</si>
  <si>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</si>
  <si>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</si>
  <si>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</si>
  <si>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</si>
  <si>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</si>
  <si>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</si>
  <si>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</si>
  <si>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</si>
  <si>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</si>
  <si>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</si>
  <si>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</si>
  <si>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</si>
  <si>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</si>
  <si>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</si>
  <si>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</si>
  <si>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</si>
  <si>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</si>
  <si>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</si>
  <si>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</si>
  <si>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</si>
  <si>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</si>
  <si>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</si>
  <si>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</si>
  <si>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</si>
  <si>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</si>
  <si>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</si>
  <si>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</si>
  <si>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</si>
  <si>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</si>
  <si>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</si>
  <si>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</si>
  <si>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</si>
  <si>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</si>
  <si>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</si>
  <si>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</si>
  <si>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</si>
  <si>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</si>
  <si>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</si>
  <si>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</si>
  <si>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</si>
  <si>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</si>
  <si>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</si>
  <si>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</si>
  <si>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</si>
  <si>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</si>
  <si>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</si>
  <si>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</si>
  <si>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</si>
  <si>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</si>
  <si>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</si>
  <si>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</si>
  <si>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</si>
  <si>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</si>
  <si>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</si>
  <si>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</si>
  <si>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</si>
  <si>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</si>
  <si>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</si>
  <si>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</si>
  <si>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</si>
  <si>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</si>
  <si>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</si>
  <si>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</si>
  <si>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</si>
  <si>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</si>
  <si>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</si>
  <si>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</si>
  <si>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</si>
  <si>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</si>
  <si>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</si>
  <si>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</si>
  <si>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</si>
  <si>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</si>
  <si>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</si>
  <si>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</si>
  <si>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</si>
  <si>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</si>
  <si>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</si>
  <si>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</si>
  <si>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</si>
  <si>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</si>
  <si>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</si>
  <si>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</si>
  <si>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</si>
  <si>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</si>
  <si>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</si>
  <si>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</si>
  <si>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</si>
  <si>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</si>
  <si>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</si>
  <si>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</si>
  <si>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</si>
  <si>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</si>
  <si>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</si>
  <si>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</si>
  <si>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</si>
  <si>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</si>
  <si>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</si>
  <si>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</si>
  <si>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</si>
  <si>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</si>
  <si>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</si>
  <si>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</si>
  <si>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</si>
  <si>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</si>
  <si>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</si>
  <si>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</si>
  <si>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</si>
  <si>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</si>
  <si>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</si>
  <si>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</si>
  <si>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</si>
  <si>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</si>
  <si>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</si>
  <si>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</si>
  <si>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</si>
  <si>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</si>
  <si>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</si>
  <si>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</si>
  <si>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</si>
  <si>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</si>
  <si>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</si>
  <si>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</si>
  <si>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</si>
  <si>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</si>
  <si>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</si>
  <si>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</si>
  <si>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</si>
  <si>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</si>
  <si>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</si>
  <si>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</si>
  <si>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</si>
  <si>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</si>
  <si>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</si>
  <si>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</si>
  <si>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</si>
  <si>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</si>
  <si>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</si>
  <si>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</si>
  <si>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</si>
  <si>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</si>
  <si>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</si>
  <si>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</si>
  <si>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</si>
  <si>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</si>
  <si>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</si>
  <si>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</si>
  <si>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</si>
  <si>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</si>
  <si>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</si>
  <si>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</si>
  <si>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</si>
  <si>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</si>
  <si>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</si>
  <si>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</si>
  <si>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</si>
  <si>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</si>
  <si>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</si>
  <si>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</si>
  <si>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</si>
  <si>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</si>
  <si>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</si>
  <si>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</si>
  <si>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</si>
  <si>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</si>
  <si>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</si>
  <si>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</si>
  <si>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</si>
  <si>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</si>
  <si>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</si>
  <si>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</si>
  <si>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</si>
  <si>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</si>
  <si>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</si>
  <si>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</si>
  <si>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</si>
  <si>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</si>
  <si>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</si>
  <si>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</si>
  <si>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</si>
  <si>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</si>
  <si>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</si>
  <si>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</si>
  <si>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</si>
  <si>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</si>
  <si>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</si>
  <si>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</si>
  <si>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</si>
  <si>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</si>
  <si>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</si>
  <si>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</si>
  <si>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</si>
  <si>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</si>
  <si>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</si>
  <si>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</si>
  <si>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</si>
  <si>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</si>
  <si>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</si>
  <si>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</si>
  <si>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</si>
  <si>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</si>
  <si>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</si>
  <si>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</si>
  <si>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</si>
  <si>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</si>
  <si>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</si>
  <si>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</si>
  <si>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</si>
  <si>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</si>
  <si>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</si>
  <si>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</si>
  <si>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</si>
  <si>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</si>
  <si>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</si>
  <si>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</si>
  <si>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</si>
  <si>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</si>
  <si>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</si>
  <si>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</si>
  <si>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</si>
  <si>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</si>
  <si>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</si>
  <si>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</si>
  <si>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</si>
  <si>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</si>
  <si>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</si>
  <si>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</si>
  <si>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</si>
  <si>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</si>
  <si>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</si>
  <si>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</si>
  <si>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</si>
  <si>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</si>
  <si>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</si>
  <si>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</si>
  <si>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</si>
  <si>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</si>
  <si>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</si>
  <si>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</si>
  <si>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</si>
  <si>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</si>
  <si>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</si>
  <si>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</si>
  <si>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</si>
  <si>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</si>
  <si>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</si>
  <si>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</si>
  <si>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</si>
  <si>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</si>
  <si>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</si>
  <si>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</si>
  <si>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</si>
  <si>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</si>
  <si>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</si>
  <si>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</si>
  <si>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</si>
  <si>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</si>
  <si>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</si>
  <si>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</si>
  <si>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</si>
  <si>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</si>
  <si>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</si>
  <si>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</si>
  <si>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</si>
  <si>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</si>
  <si>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</si>
  <si>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</si>
  <si>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</si>
  <si>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</si>
  <si>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</si>
  <si>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</si>
  <si>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</si>
  <si>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</si>
  <si>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</si>
  <si>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</si>
  <si>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</si>
  <si>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</si>
  <si>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</si>
  <si>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</si>
  <si>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</si>
  <si>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</si>
  <si>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</si>
  <si>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</si>
  <si>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</si>
  <si>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</si>
  <si>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</si>
  <si>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</si>
  <si>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</si>
  <si>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</si>
  <si>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</si>
  <si>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</si>
  <si>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</si>
  <si>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</si>
  <si>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</si>
  <si>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</si>
  <si>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</si>
  <si>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</si>
  <si>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</si>
  <si>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</si>
  <si>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</si>
  <si>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</si>
  <si>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</si>
  <si>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</si>
  <si>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</si>
  <si>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</si>
  <si>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</si>
  <si>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</si>
  <si>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</si>
  <si>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</si>
  <si>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</si>
  <si>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</si>
  <si>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</si>
  <si>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</si>
  <si>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</si>
  <si>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</si>
  <si>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</si>
  <si>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</si>
  <si>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</si>
  <si>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</si>
  <si>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</si>
  <si>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</si>
  <si>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</si>
  <si>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</si>
  <si>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</si>
  <si>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</si>
  <si>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</si>
  <si>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</si>
  <si>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</si>
  <si>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</si>
  <si>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</si>
  <si>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</si>
  <si>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</si>
  <si>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</si>
  <si>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</si>
  <si>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</si>
  <si>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</si>
  <si>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</si>
  <si>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</si>
  <si>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</si>
  <si>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</si>
  <si>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</si>
  <si>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</si>
  <si>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</si>
  <si>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</si>
  <si>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</si>
  <si>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</si>
  <si>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</si>
  <si>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</si>
  <si>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</si>
  <si>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</si>
  <si>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</si>
  <si>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</si>
  <si>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</si>
  <si>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</si>
  <si>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</si>
  <si>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</si>
  <si>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</si>
  <si>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</si>
  <si>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</si>
  <si>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</si>
  <si>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</si>
  <si>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</si>
  <si>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</si>
  <si>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</si>
  <si>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</si>
  <si>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</si>
  <si>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</si>
  <si>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</si>
  <si>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</si>
  <si>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</si>
  <si>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</si>
  <si>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</si>
  <si>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</si>
  <si>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</si>
  <si>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</si>
  <si>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</si>
  <si>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</si>
  <si>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</si>
  <si>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</si>
  <si>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</si>
  <si>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</si>
  <si>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</si>
  <si>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</si>
  <si>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</si>
  <si>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</si>
  <si>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</si>
  <si>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</si>
  <si>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</si>
  <si>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</si>
  <si>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</si>
  <si>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</si>
  <si>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</si>
  <si>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</si>
  <si>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</si>
  <si>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</si>
  <si>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</si>
  <si>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</si>
  <si>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</si>
  <si>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</si>
  <si>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</si>
  <si>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</si>
  <si>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</si>
  <si>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</si>
  <si>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</si>
  <si>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</si>
  <si>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</si>
  <si>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</si>
  <si>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</si>
  <si>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</si>
  <si>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</si>
  <si>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</si>
  <si>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</si>
  <si>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</si>
  <si>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</si>
  <si>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</si>
  <si>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</si>
  <si>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</si>
  <si>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</si>
  <si>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</si>
  <si>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</si>
  <si>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</si>
  <si>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</si>
  <si>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</si>
  <si>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</si>
  <si>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</si>
  <si>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</si>
  <si>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</si>
  <si>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</si>
  <si>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</si>
  <si>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</si>
  <si>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</si>
  <si>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</si>
  <si>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</si>
  <si>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</si>
  <si>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</si>
  <si>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</si>
  <si>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</si>
  <si>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</si>
  <si>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</si>
  <si>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</si>
  <si>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</si>
  <si>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</si>
  <si>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</si>
  <si>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</si>
  <si>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</si>
  <si>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</si>
  <si>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</si>
  <si>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</si>
  <si>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</si>
  <si>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</si>
  <si>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</si>
  <si>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</si>
  <si>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</si>
  <si>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</si>
  <si>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</si>
  <si>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</si>
  <si>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</si>
  <si>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</si>
  <si>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</si>
  <si>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</si>
  <si>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</si>
  <si>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</si>
  <si>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</si>
  <si>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</si>
  <si>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</si>
  <si>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</si>
  <si>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</si>
  <si>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</si>
  <si>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</si>
  <si>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</si>
  <si>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</si>
  <si>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</si>
  <si>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</si>
  <si>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</si>
  <si>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</si>
  <si>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</si>
  <si>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</si>
  <si>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</si>
  <si>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</si>
  <si>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</si>
  <si>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</si>
  <si>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</si>
  <si>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</si>
  <si>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</si>
  <si>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</si>
  <si>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</si>
  <si>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</si>
  <si>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</si>
  <si>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</si>
  <si>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</si>
  <si>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</si>
  <si>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</si>
  <si>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</si>
  <si>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</si>
  <si>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</si>
  <si>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</si>
  <si>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</si>
  <si>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</si>
  <si>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</si>
  <si>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</si>
  <si>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</si>
  <si>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</si>
  <si>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</si>
  <si>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</si>
  <si>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</si>
  <si>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</si>
  <si>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</si>
  <si>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</si>
  <si>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</si>
  <si>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</si>
  <si>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</si>
  <si>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</si>
  <si>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</si>
  <si>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</si>
  <si>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</si>
  <si>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</si>
  <si>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</si>
  <si>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</si>
  <si>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</si>
  <si>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</si>
  <si>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</si>
  <si>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</si>
  <si>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</si>
  <si>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</si>
  <si>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</si>
  <si>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</si>
  <si>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</si>
  <si>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</si>
  <si>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</si>
  <si>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</si>
  <si>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</si>
  <si>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</si>
  <si>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</si>
  <si>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</si>
  <si>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</si>
  <si>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</si>
  <si>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</si>
  <si>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</si>
  <si>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</si>
  <si>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</si>
  <si>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</si>
  <si>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</si>
  <si>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</si>
  <si>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</si>
  <si>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</si>
  <si>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</si>
  <si>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</si>
  <si>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</si>
  <si>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</si>
  <si>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</si>
  <si>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</si>
  <si>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</si>
  <si>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</si>
  <si>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</si>
  <si>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</si>
  <si>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</si>
  <si>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</si>
  <si>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</si>
  <si>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</si>
  <si>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</si>
  <si>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</si>
  <si>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</si>
  <si>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</si>
  <si>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</si>
  <si>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</si>
  <si>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</si>
  <si>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</si>
  <si>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</si>
  <si>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</si>
  <si>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</si>
  <si>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</si>
  <si>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</si>
  <si>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</si>
  <si>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</si>
  <si>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</si>
  <si>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</si>
  <si>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</si>
  <si>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</si>
  <si>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</si>
  <si>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</si>
  <si>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</si>
  <si>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</si>
  <si>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</si>
  <si>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</si>
  <si>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</si>
  <si>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</si>
  <si>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</si>
  <si>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</si>
  <si>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</si>
  <si>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</si>
  <si>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</si>
  <si>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</si>
  <si>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</si>
  <si>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</si>
  <si>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</si>
  <si>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</si>
  <si>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</si>
  <si>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</si>
  <si>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</si>
  <si>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</si>
  <si>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</si>
  <si>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</si>
  <si>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</si>
  <si>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</si>
  <si>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</si>
  <si>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</si>
  <si>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</si>
  <si>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</si>
  <si>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</si>
  <si>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</si>
  <si>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</si>
  <si>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</si>
  <si>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</si>
  <si>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</si>
  <si>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</si>
  <si>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</si>
  <si>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</si>
  <si>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</si>
  <si>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</si>
  <si>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</si>
  <si>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</si>
  <si>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</si>
  <si>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</si>
  <si>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</si>
  <si>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</si>
  <si>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</si>
  <si>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</si>
  <si>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</si>
  <si>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</si>
  <si>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</si>
  <si>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</si>
  <si>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</si>
  <si>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</si>
  <si>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</si>
  <si>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</si>
  <si>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</si>
  <si>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</si>
  <si>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</si>
  <si>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</si>
  <si>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</si>
  <si>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</si>
  <si>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</si>
  <si>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</si>
  <si>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</si>
  <si>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</si>
  <si>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</si>
  <si>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</si>
  <si>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</si>
  <si>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</si>
  <si>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</si>
  <si>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</si>
  <si>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</si>
  <si>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</si>
  <si>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</si>
  <si>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</si>
  <si>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</si>
  <si>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</si>
  <si>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</si>
  <si>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</si>
  <si>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</si>
  <si>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</si>
  <si>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</si>
  <si>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</si>
  <si>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</si>
  <si>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</si>
  <si>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</si>
  <si>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</si>
  <si>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</si>
  <si>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</si>
  <si>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</si>
  <si>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</si>
  <si>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</si>
  <si>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</si>
  <si>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</si>
  <si>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</si>
  <si>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</si>
  <si>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</si>
  <si>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</si>
  <si>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</si>
  <si>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</si>
  <si>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</si>
  <si>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</si>
  <si>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</si>
  <si>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</si>
  <si>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</si>
  <si>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</si>
  <si>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</si>
  <si>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</si>
  <si>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</si>
  <si>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</si>
  <si>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</si>
  <si>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</si>
  <si>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</si>
  <si>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</si>
  <si>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</si>
  <si>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</si>
  <si>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</si>
  <si>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</si>
  <si>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</si>
  <si>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</si>
  <si>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</si>
  <si>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</si>
  <si>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</si>
  <si>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</si>
  <si>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</si>
  <si>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</si>
  <si>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</si>
  <si>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</si>
  <si>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</si>
  <si>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</si>
  <si>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</si>
  <si>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</si>
  <si>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</si>
  <si>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</si>
  <si>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</si>
  <si>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</si>
  <si>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</si>
  <si>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</si>
  <si>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</si>
  <si>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</si>
  <si>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</si>
  <si>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</si>
  <si>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</si>
  <si>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</si>
  <si>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</si>
  <si>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</si>
  <si>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</si>
  <si>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</si>
  <si>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</si>
  <si>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</si>
  <si>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</si>
  <si>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</si>
  <si>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</si>
  <si>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</si>
  <si>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</si>
  <si>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</si>
  <si>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</si>
  <si>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</si>
  <si>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</si>
  <si>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</si>
  <si>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</si>
  <si>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</si>
  <si>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</si>
  <si>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</si>
  <si>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</si>
  <si>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</si>
  <si>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</si>
  <si>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</si>
  <si>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</si>
  <si>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</si>
  <si>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</si>
  <si>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</si>
  <si>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</si>
  <si>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</si>
  <si>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</si>
  <si>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</si>
  <si>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</si>
  <si>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</si>
  <si>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</si>
  <si>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</si>
  <si>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</si>
  <si>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</si>
  <si>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</si>
  <si>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</si>
  <si>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</si>
  <si>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</si>
  <si>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</si>
  <si>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</si>
  <si>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</si>
  <si>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</si>
  <si>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</si>
  <si>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</si>
  <si>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</si>
  <si>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</si>
  <si>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</si>
  <si>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</si>
  <si>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</si>
  <si>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</si>
  <si>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</si>
  <si>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</si>
  <si>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</si>
  <si>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</si>
  <si>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</si>
  <si>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</si>
  <si>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</si>
  <si>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</si>
  <si>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</si>
  <si>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</si>
  <si>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</si>
  <si>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</si>
  <si>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</si>
  <si>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</si>
  <si>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</si>
  <si>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</si>
  <si>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</si>
  <si>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</si>
  <si>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</si>
  <si>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</si>
  <si>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</si>
  <si>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</si>
  <si>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</si>
  <si>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</si>
  <si>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</si>
  <si>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</si>
  <si>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</si>
  <si>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</si>
  <si>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</si>
  <si>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</si>
  <si>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</si>
  <si>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</si>
  <si>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</si>
  <si>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</si>
  <si>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</si>
  <si>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</si>
  <si>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</si>
  <si>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</si>
  <si>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</si>
  <si>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</si>
  <si>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</si>
  <si>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</si>
  <si>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</si>
  <si>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</si>
  <si>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</si>
  <si>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</si>
  <si>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</si>
  <si>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</si>
  <si>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</si>
  <si>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</si>
  <si>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</si>
  <si>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</si>
  <si>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</si>
  <si>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</si>
  <si>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</si>
  <si>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</si>
  <si>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</si>
  <si>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</si>
  <si>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</si>
  <si>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</si>
  <si>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</si>
  <si>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</si>
  <si>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</si>
  <si>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</si>
  <si>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</si>
  <si>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</si>
  <si>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</si>
  <si>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</si>
  <si>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</si>
  <si>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</si>
  <si>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</si>
  <si>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</si>
  <si>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</si>
  <si>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</si>
  <si>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</si>
  <si>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</si>
  <si>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</si>
  <si>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</si>
  <si>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</si>
  <si>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</si>
  <si>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</si>
  <si>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</si>
  <si>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</si>
  <si>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</si>
  <si>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</si>
  <si>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</si>
  <si>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</si>
  <si>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</si>
  <si>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</si>
  <si>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</si>
  <si>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</si>
  <si>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</si>
  <si>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</si>
  <si>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</si>
  <si>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</si>
  <si>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</si>
  <si>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</si>
  <si>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</si>
  <si>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</si>
  <si>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</si>
  <si>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</si>
  <si>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</si>
  <si>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</si>
  <si>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</si>
  <si>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</si>
  <si>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</si>
  <si>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</si>
  <si>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</si>
  <si>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</si>
  <si>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</si>
  <si>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</si>
  <si>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</si>
  <si>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</si>
  <si>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</si>
  <si>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</si>
  <si>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</si>
  <si>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</si>
  <si>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</si>
  <si>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</si>
  <si>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</si>
  <si>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</si>
  <si>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</si>
  <si>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</si>
  <si>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</si>
  <si>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</si>
  <si>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</si>
  <si>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</si>
  <si>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</si>
  <si>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</si>
  <si>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</si>
  <si>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</si>
  <si>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</si>
  <si>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</si>
  <si>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</si>
  <si>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</si>
  <si>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</si>
  <si>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</si>
  <si>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</si>
  <si>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</si>
  <si>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</si>
  <si>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</si>
  <si>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</si>
  <si>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</si>
  <si>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</si>
  <si>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</si>
  <si>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</si>
  <si>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</si>
  <si>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</si>
  <si>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</si>
  <si>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</si>
  <si>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</si>
  <si>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</si>
  <si>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</si>
  <si>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</si>
  <si>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</si>
  <si>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</si>
  <si>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</si>
  <si>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</si>
  <si>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</si>
  <si>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</si>
  <si>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</si>
  <si>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</si>
  <si>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</si>
  <si>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</si>
  <si>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</si>
  <si>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</si>
  <si>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</si>
  <si>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</si>
  <si>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</si>
  <si>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</si>
  <si>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</si>
  <si>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</si>
  <si>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</si>
  <si>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</si>
  <si>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</si>
  <si>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</si>
  <si>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</si>
  <si>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</si>
  <si>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</si>
  <si>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</si>
  <si>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</si>
  <si>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</si>
  <si>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</si>
  <si>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</si>
  <si>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</si>
  <si>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</si>
  <si>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</si>
  <si>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</si>
  <si>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</si>
  <si>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</si>
  <si>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</si>
  <si>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</si>
  <si>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</si>
  <si>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</si>
  <si>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</si>
  <si>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</si>
  <si>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</si>
  <si>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</si>
  <si>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</si>
  <si>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</si>
  <si>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</si>
  <si>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</si>
  <si>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</si>
  <si>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</si>
  <si>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</si>
  <si>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</si>
  <si>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</si>
  <si>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</si>
  <si>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</si>
  <si>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</si>
  <si>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</si>
  <si>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</si>
  <si>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</si>
  <si>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</si>
  <si>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</si>
  <si>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</si>
  <si>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</si>
  <si>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</si>
  <si>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</si>
  <si>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</si>
  <si>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</si>
  <si>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</si>
  <si>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</si>
  <si>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</si>
  <si>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</si>
  <si>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</si>
  <si>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</si>
  <si>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</si>
  <si>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</si>
  <si>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</si>
  <si>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</si>
  <si>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</si>
  <si>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</si>
  <si>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</si>
  <si>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</si>
  <si>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</si>
  <si>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</si>
  <si>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</si>
  <si>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</si>
  <si>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</si>
  <si>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</si>
  <si>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</si>
  <si>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</si>
  <si>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</si>
  <si>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</si>
  <si>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</si>
  <si>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</si>
  <si>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</si>
  <si>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</si>
  <si>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</si>
  <si>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</si>
  <si>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</si>
  <si>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</si>
  <si>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</si>
  <si>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</si>
  <si>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</si>
  <si>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</si>
  <si>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</si>
  <si>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</si>
  <si>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</si>
  <si>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</si>
  <si>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</si>
  <si>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</si>
  <si>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</si>
  <si>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</si>
  <si>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</si>
  <si>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</si>
  <si>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</si>
  <si>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</si>
  <si>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</si>
  <si>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</si>
  <si>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</si>
  <si>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</si>
  <si>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</si>
  <si>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</si>
  <si>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</si>
  <si>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</si>
  <si>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</si>
  <si>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</si>
  <si>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</si>
  <si>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</si>
  <si>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</si>
  <si>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</si>
  <si>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</si>
  <si>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</si>
  <si>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</si>
  <si>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</si>
  <si>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</si>
  <si>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</si>
  <si>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</si>
  <si>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</si>
  <si>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</si>
  <si>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</si>
  <si>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</si>
  <si>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</si>
  <si>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</si>
  <si>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</si>
  <si>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</si>
  <si>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</si>
  <si>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</si>
  <si>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</si>
  <si>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</si>
  <si>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</si>
  <si>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</si>
  <si>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</si>
  <si>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</si>
  <si>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</si>
  <si>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</si>
  <si>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</si>
  <si>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</si>
  <si>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</si>
  <si>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</si>
  <si>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</si>
  <si>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</si>
  <si>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</si>
  <si>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</si>
  <si>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</si>
  <si>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</si>
  <si>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</si>
  <si>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</si>
  <si>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</si>
  <si>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</si>
  <si>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</si>
  <si>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</si>
  <si>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</si>
  <si>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</si>
  <si>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</si>
  <si>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</si>
  <si>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</si>
  <si>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</si>
  <si>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</si>
  <si>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</si>
  <si>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</si>
  <si>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</si>
  <si>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</si>
  <si>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</si>
  <si>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</si>
  <si>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</si>
  <si>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</si>
  <si>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</si>
  <si>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</si>
  <si>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</si>
  <si>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</si>
  <si>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</si>
  <si>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</si>
  <si>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</si>
  <si>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</si>
  <si>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</si>
  <si>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</si>
  <si>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</si>
  <si>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</si>
  <si>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</si>
  <si>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</si>
  <si>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</si>
  <si>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</si>
  <si>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</si>
  <si>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</si>
  <si>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</si>
  <si>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</si>
  <si>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</si>
  <si>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</si>
  <si>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</si>
  <si>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</si>
  <si>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</si>
  <si>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</si>
  <si>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</si>
  <si>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</si>
  <si>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</si>
  <si>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</si>
  <si>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</si>
  <si>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</si>
  <si>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</si>
  <si>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</si>
  <si>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</si>
  <si>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</si>
  <si>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</si>
  <si>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</si>
  <si>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</si>
  <si>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</si>
  <si>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</si>
  <si>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</si>
  <si>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</si>
  <si>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</si>
  <si>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</si>
  <si>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</si>
  <si>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</si>
  <si>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</si>
  <si>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</si>
  <si>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</si>
  <si>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</si>
  <si>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</si>
  <si>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</si>
  <si>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</si>
  <si>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</si>
  <si>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</si>
  <si>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</si>
  <si>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</si>
  <si>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</si>
  <si>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</si>
  <si>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</si>
  <si>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</si>
  <si>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</si>
  <si>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</si>
  <si>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</si>
  <si>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</si>
  <si>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</si>
  <si>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</si>
  <si>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</si>
  <si>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</si>
  <si>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</si>
  <si>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</si>
  <si>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</si>
  <si>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</si>
  <si>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</si>
  <si>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</si>
  <si>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</si>
  <si>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</si>
  <si>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</si>
  <si>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</si>
  <si>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</si>
  <si>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</si>
  <si>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</si>
  <si>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</si>
  <si>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</si>
  <si>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</si>
  <si>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</si>
  <si>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</si>
  <si>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</si>
  <si>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</si>
  <si>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</si>
  <si>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</si>
  <si>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</si>
  <si>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</si>
  <si>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</si>
  <si>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</si>
  <si>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</si>
  <si>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</si>
  <si>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</si>
  <si>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</si>
  <si>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</si>
  <si>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</si>
  <si>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</si>
  <si>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</si>
  <si>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</si>
  <si>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</si>
  <si>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</si>
  <si>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</si>
  <si>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</si>
  <si>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</si>
  <si>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</si>
  <si>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</si>
  <si>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</si>
  <si>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</si>
  <si>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</si>
  <si>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</si>
  <si>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</si>
  <si>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</si>
  <si>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</si>
  <si>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</si>
  <si>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</si>
  <si>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</si>
  <si>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</si>
  <si>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</si>
  <si>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</si>
  <si>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</si>
  <si>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</si>
  <si>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</si>
  <si>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</si>
  <si>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</si>
  <si>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</si>
  <si>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</si>
  <si>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</si>
  <si>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</si>
  <si>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</si>
  <si>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</si>
  <si>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</si>
  <si>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</si>
  <si>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</si>
  <si>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</si>
  <si>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</si>
  <si>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</si>
  <si>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</si>
  <si>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</si>
  <si>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</si>
  <si>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</si>
  <si>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</si>
  <si>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</si>
  <si>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</si>
  <si>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</si>
  <si>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</si>
  <si>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</si>
  <si>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</si>
  <si>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</si>
  <si>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</si>
  <si>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</si>
  <si>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</si>
  <si>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</si>
  <si>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</si>
  <si>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</si>
  <si>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</si>
  <si>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</si>
  <si>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</si>
  <si>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</si>
  <si>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</si>
  <si>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</si>
  <si>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</si>
  <si>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</si>
  <si>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</si>
  <si>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</si>
  <si>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</si>
  <si>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</si>
  <si>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</si>
  <si>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</si>
  <si>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</si>
  <si>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</si>
  <si>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</si>
  <si>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</si>
  <si>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</si>
  <si>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</si>
  <si>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</si>
  <si>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</si>
  <si>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</si>
  <si>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</si>
  <si>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</si>
  <si>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</si>
  <si>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</si>
  <si>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</si>
  <si>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</si>
  <si>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</si>
  <si>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</si>
  <si>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</si>
  <si>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</si>
  <si>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</si>
  <si>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</si>
  <si>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</si>
  <si>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</si>
  <si>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</si>
  <si>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</si>
  <si>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</si>
  <si>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</si>
  <si>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</si>
  <si>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</si>
  <si>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</si>
  <si>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</si>
  <si>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</si>
  <si>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</si>
  <si>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</si>
  <si>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</si>
  <si>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</si>
  <si>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</si>
  <si>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</si>
  <si>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</si>
  <si>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</si>
  <si>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</si>
  <si>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</si>
  <si>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</si>
  <si>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</si>
  <si>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</si>
  <si>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</si>
  <si>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</si>
  <si>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</si>
  <si>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</si>
  <si>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</si>
  <si>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</si>
  <si>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</si>
  <si>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</si>
  <si>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</si>
  <si>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</si>
  <si>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</si>
  <si>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</si>
  <si>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</si>
  <si>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</si>
  <si>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</si>
  <si>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</si>
  <si>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</si>
  <si>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</si>
  <si>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</si>
  <si>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</si>
  <si>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</si>
  <si>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</si>
  <si>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</si>
  <si>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</si>
  <si>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</si>
  <si>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</si>
  <si>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</si>
  <si>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</si>
  <si>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</si>
  <si>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</si>
  <si>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</si>
  <si>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</si>
  <si>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</si>
  <si>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</si>
  <si>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</si>
  <si>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</si>
  <si>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</si>
  <si>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</si>
  <si>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</si>
  <si>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</si>
  <si>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</si>
  <si>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</si>
  <si>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</si>
  <si>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</si>
  <si>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</si>
  <si>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</si>
  <si>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</si>
  <si>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</si>
  <si>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</si>
  <si>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</si>
  <si>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</si>
  <si>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</si>
  <si>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</si>
  <si>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</si>
  <si>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</si>
  <si>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</si>
  <si>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</si>
  <si>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</si>
  <si>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</si>
  <si>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</si>
  <si>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</si>
  <si>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</si>
  <si>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</si>
  <si>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</si>
  <si>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</si>
  <si>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</si>
  <si>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</si>
  <si>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</si>
  <si>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</si>
  <si>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</si>
  <si>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</si>
  <si>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</si>
  <si>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</si>
  <si>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</si>
  <si>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</si>
  <si>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</si>
  <si>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</si>
  <si>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</si>
  <si>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</si>
  <si>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</si>
  <si>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</si>
  <si>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</si>
  <si>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</si>
  <si>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</si>
  <si>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</si>
  <si>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</si>
  <si>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</si>
  <si>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</si>
  <si>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</si>
  <si>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</si>
  <si>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</si>
  <si>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</si>
  <si>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</si>
  <si>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</si>
  <si>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</si>
  <si>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</si>
  <si>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</si>
  <si>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</si>
  <si>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</si>
  <si>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</si>
  <si>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</si>
  <si>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</si>
  <si>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</si>
  <si>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</si>
  <si>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</si>
  <si>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</si>
  <si>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</si>
  <si>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</si>
  <si>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</si>
  <si>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</si>
  <si>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</si>
  <si>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</si>
  <si>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</si>
  <si>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</si>
  <si>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</si>
  <si>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</si>
  <si>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</si>
  <si>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</si>
  <si>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</si>
  <si>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</si>
  <si>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</si>
  <si>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</si>
  <si>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</si>
  <si>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</si>
  <si>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</si>
  <si>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</si>
  <si>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</si>
  <si>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</si>
  <si>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</si>
  <si>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</si>
  <si>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</si>
  <si>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</si>
  <si>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</si>
  <si>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</si>
  <si>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</si>
  <si>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</si>
  <si>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</si>
  <si>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</si>
  <si>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</si>
  <si>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</si>
  <si>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</si>
  <si>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</si>
  <si>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</si>
  <si>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</si>
  <si>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</si>
  <si>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</si>
  <si>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</si>
  <si>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</si>
  <si>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</si>
  <si>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</si>
  <si>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</si>
  <si>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</si>
  <si>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</si>
  <si>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</si>
  <si>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</si>
  <si>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</si>
  <si>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</si>
  <si>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</si>
  <si>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</si>
  <si>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</si>
  <si>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</si>
  <si>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</si>
  <si>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</si>
  <si>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</si>
  <si>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</si>
  <si>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</si>
  <si>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</si>
  <si>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</si>
  <si>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</si>
  <si>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</si>
  <si>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</si>
  <si>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</si>
  <si>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</si>
  <si>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</si>
  <si>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</si>
  <si>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</si>
  <si>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</si>
  <si>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</si>
  <si>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</si>
  <si>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</si>
  <si>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</si>
  <si>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</si>
  <si>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</si>
  <si>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</si>
  <si>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</si>
  <si>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</si>
  <si>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</si>
  <si>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</si>
  <si>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</si>
  <si>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</si>
  <si>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</si>
  <si>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</si>
  <si>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</si>
  <si>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</si>
  <si>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</si>
  <si>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</si>
  <si>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</si>
  <si>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</si>
  <si>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</si>
  <si>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</si>
  <si>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</si>
  <si>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</si>
  <si>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</si>
  <si>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</si>
  <si>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</si>
  <si>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</si>
  <si>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</si>
  <si>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</si>
  <si>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</si>
  <si>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</si>
  <si>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</si>
  <si>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</si>
  <si>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</si>
  <si>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</si>
  <si>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</si>
  <si>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</si>
  <si>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</si>
  <si>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</si>
  <si>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</si>
  <si>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</si>
  <si>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</si>
  <si>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</si>
  <si>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</si>
  <si>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</si>
  <si>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</si>
  <si>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</si>
  <si>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</si>
  <si>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</si>
  <si>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</si>
  <si>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</si>
  <si>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</si>
  <si>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</si>
  <si>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</si>
  <si>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</si>
  <si>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</si>
  <si>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</si>
  <si>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</si>
  <si>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</si>
  <si>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</si>
  <si>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</si>
  <si>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</si>
  <si>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</si>
  <si>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</si>
  <si>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</si>
  <si>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</si>
  <si>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</si>
  <si>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</si>
  <si>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</si>
  <si>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</si>
  <si>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</si>
  <si>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</si>
  <si>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</si>
  <si>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</si>
  <si>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</si>
  <si>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</si>
  <si>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</si>
  <si>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</si>
  <si>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</si>
  <si>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</si>
  <si>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</si>
  <si>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</si>
  <si>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</si>
  <si>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</si>
  <si>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</si>
  <si>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</si>
  <si>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</si>
  <si>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</si>
  <si>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</si>
  <si>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</si>
  <si>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</si>
  <si>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</si>
  <si>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</si>
  <si>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</si>
  <si>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</si>
  <si>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</si>
  <si>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</si>
  <si>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</si>
  <si>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</si>
  <si>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</si>
  <si>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</si>
  <si>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</si>
  <si>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</si>
  <si>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</si>
  <si>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</si>
  <si>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</si>
  <si>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</si>
  <si>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</si>
  <si>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</si>
  <si>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</si>
  <si>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</si>
  <si>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</si>
  <si>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</si>
  <si>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</si>
  <si>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</si>
  <si>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</si>
  <si>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</si>
  <si>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</si>
  <si>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</si>
  <si>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</si>
  <si>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</si>
  <si>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</si>
  <si>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</si>
  <si>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</si>
  <si>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</si>
  <si>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</si>
  <si>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</si>
  <si>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</si>
  <si>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</si>
  <si>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</si>
  <si>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</si>
  <si>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</si>
  <si>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</si>
  <si>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</si>
  <si>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</si>
  <si>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</si>
  <si>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</si>
  <si>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</si>
  <si>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</si>
  <si>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</si>
  <si>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</si>
  <si>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</si>
  <si>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</si>
  <si>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</si>
  <si>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</si>
  <si>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</si>
  <si>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</si>
  <si>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</si>
  <si>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</si>
  <si>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</si>
  <si>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</si>
  <si>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</si>
  <si>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</si>
  <si>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</si>
  <si>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</si>
  <si>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</si>
  <si>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</si>
  <si>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</si>
  <si>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</si>
  <si>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</si>
  <si>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</si>
  <si>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</si>
  <si>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</si>
  <si>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</si>
  <si>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</si>
  <si>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</si>
  <si>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</si>
  <si>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</si>
  <si>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</si>
  <si>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</si>
  <si>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</si>
  <si>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</si>
  <si>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</si>
  <si>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</si>
  <si>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</si>
  <si>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</si>
  <si>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</si>
  <si>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</si>
  <si>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</si>
  <si>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</si>
  <si>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</si>
  <si>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</si>
  <si>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</si>
  <si>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</si>
  <si>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</si>
  <si>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</si>
  <si>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</si>
  <si>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</si>
  <si>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</si>
  <si>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</si>
  <si>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</si>
  <si>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</si>
  <si>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</si>
  <si>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</si>
  <si>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</si>
  <si>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</si>
  <si>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</si>
  <si>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</si>
  <si>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</si>
  <si>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</si>
  <si>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</si>
  <si>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</si>
  <si>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</si>
  <si>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</si>
  <si>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</si>
  <si>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</si>
  <si>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</si>
  <si>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</si>
  <si>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</si>
  <si>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</si>
  <si>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</si>
  <si>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</si>
  <si>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</si>
  <si>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</si>
  <si>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</si>
  <si>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</si>
  <si>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</si>
  <si>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</si>
  <si>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</si>
  <si>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</si>
  <si>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</si>
  <si>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</si>
  <si>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</si>
  <si>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</si>
  <si>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</si>
  <si>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</si>
  <si>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</si>
  <si>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</si>
  <si>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</si>
  <si>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</si>
  <si>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</si>
  <si>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</si>
  <si>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</si>
  <si>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</si>
  <si>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</si>
  <si>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</si>
  <si>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</si>
  <si>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</si>
  <si>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</si>
  <si>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</si>
  <si>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</si>
  <si>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</si>
  <si>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</si>
  <si>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</si>
  <si>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</si>
  <si>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</si>
  <si>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</si>
  <si>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</si>
  <si>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</si>
  <si>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</si>
  <si>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</si>
  <si>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</si>
  <si>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</si>
  <si>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</si>
  <si>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</si>
  <si>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</si>
  <si>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</si>
  <si>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</si>
  <si>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</si>
  <si>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</si>
  <si>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</si>
  <si>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</si>
  <si>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</si>
  <si>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</si>
  <si>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</si>
  <si>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</si>
  <si>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</si>
  <si>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</si>
  <si>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</si>
  <si>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</si>
  <si>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</si>
  <si>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</si>
  <si>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</si>
  <si>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</si>
  <si>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</si>
  <si>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</si>
  <si>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</si>
  <si>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</si>
  <si>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</si>
  <si>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</si>
  <si>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</si>
  <si>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</si>
  <si>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</si>
  <si>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</si>
  <si>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</si>
  <si>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</si>
  <si>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</si>
  <si>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</si>
  <si>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</si>
  <si>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</si>
  <si>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</si>
  <si>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</si>
  <si>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</si>
  <si>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</si>
  <si>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</si>
  <si>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</si>
  <si>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</si>
  <si>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</si>
  <si>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</si>
  <si>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</si>
  <si>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</si>
  <si>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</si>
  <si>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</si>
  <si>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</si>
  <si>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</si>
  <si>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</si>
  <si>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</si>
  <si>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</si>
  <si>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</si>
  <si>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</si>
  <si>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</si>
  <si>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</si>
  <si>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</si>
  <si>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</si>
  <si>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</si>
  <si>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</si>
  <si>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</si>
  <si>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</si>
  <si>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</si>
  <si>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</si>
  <si>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</si>
  <si>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</si>
  <si>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</si>
  <si>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</si>
  <si>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</si>
  <si>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</si>
  <si>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</si>
  <si>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</si>
  <si>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</si>
  <si>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</si>
  <si>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</si>
  <si>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</si>
  <si>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</si>
  <si>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</si>
  <si>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</si>
  <si>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</si>
  <si>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</si>
  <si>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</si>
  <si>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</si>
  <si>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</si>
  <si>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</si>
  <si>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</si>
  <si>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</si>
  <si>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</si>
  <si>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</si>
  <si>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</si>
  <si>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</si>
  <si>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</si>
  <si>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</si>
  <si>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</si>
  <si>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</si>
  <si>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</si>
  <si>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</si>
  <si>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</si>
  <si>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</si>
  <si>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</si>
  <si>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</si>
  <si>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</si>
  <si>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</si>
  <si>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</si>
  <si>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</si>
  <si>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</si>
  <si>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</si>
  <si>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</si>
  <si>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</si>
  <si>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</si>
  <si>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</si>
  <si>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</si>
  <si>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</si>
  <si>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</si>
  <si>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</si>
  <si>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</si>
  <si>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</si>
  <si>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</si>
  <si>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</si>
  <si>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</si>
  <si>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</si>
  <si>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</si>
  <si>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</si>
  <si>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</si>
  <si>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</si>
  <si>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</si>
  <si>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</si>
  <si>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</si>
  <si>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</si>
  <si>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</si>
  <si>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</si>
  <si>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</si>
  <si>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</si>
  <si>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</si>
  <si>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</si>
  <si>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</si>
  <si>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</si>
  <si>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</si>
  <si>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</si>
  <si>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</si>
  <si>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</si>
  <si>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</si>
  <si>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</si>
  <si>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</si>
  <si>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</si>
  <si>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</si>
  <si>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</si>
  <si>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</si>
  <si>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</si>
  <si>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</si>
  <si>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</si>
  <si>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</si>
  <si>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</si>
  <si>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</si>
  <si>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</si>
  <si>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</si>
  <si>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</si>
  <si>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</si>
  <si>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</si>
  <si>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</si>
  <si>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</si>
  <si>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</si>
  <si>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</si>
  <si>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</si>
  <si>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</si>
  <si>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</si>
  <si>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</si>
  <si>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</si>
  <si>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</si>
  <si>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</si>
  <si>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</si>
  <si>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</si>
  <si>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</si>
  <si>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</si>
  <si>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</si>
  <si>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</si>
  <si>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</si>
  <si>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</si>
  <si>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</si>
  <si>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</si>
  <si>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</si>
  <si>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</si>
  <si>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</si>
  <si>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</si>
  <si>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</si>
  <si>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</si>
  <si>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</si>
  <si>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</si>
  <si>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</si>
  <si>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</si>
  <si>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</si>
  <si>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</si>
  <si>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</si>
  <si>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</si>
  <si>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</si>
  <si>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</si>
  <si>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</si>
  <si>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</si>
  <si>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</si>
  <si>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</si>
  <si>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</si>
  <si>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</si>
  <si>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</si>
  <si>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</si>
  <si>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</si>
  <si>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</si>
  <si>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</si>
  <si>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</si>
  <si>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</si>
  <si>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</si>
  <si>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</si>
  <si>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</si>
  <si>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</si>
  <si>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</si>
  <si>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</si>
  <si>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</si>
  <si>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</si>
  <si>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</si>
  <si>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</si>
  <si>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</si>
  <si>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</si>
  <si>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</si>
  <si>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</si>
  <si>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</si>
  <si>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</si>
  <si>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</si>
  <si>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</si>
  <si>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</si>
  <si>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</si>
  <si>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</si>
  <si>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</si>
  <si>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</si>
  <si>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</si>
  <si>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</si>
  <si>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</si>
  <si>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</si>
  <si>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</si>
  <si>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</si>
  <si>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</si>
  <si>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</si>
  <si>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</si>
  <si>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</si>
  <si>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</si>
  <si>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</si>
  <si>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</si>
  <si>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</si>
  <si>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</si>
  <si>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</si>
  <si>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</si>
  <si>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</si>
  <si>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</si>
  <si>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</si>
  <si>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</si>
  <si>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</si>
  <si>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</si>
  <si>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</si>
  <si>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</si>
  <si>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</si>
  <si>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</si>
  <si>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</si>
  <si>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</si>
  <si>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</si>
  <si>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</si>
  <si>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</si>
  <si>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</si>
  <si>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</si>
  <si>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</si>
  <si>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</si>
  <si>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</si>
  <si>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</si>
  <si>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</si>
  <si>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</si>
  <si>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</si>
  <si>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</si>
  <si>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</si>
  <si>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</si>
  <si>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</si>
  <si>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</si>
  <si>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</si>
  <si>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</si>
  <si>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</si>
  <si>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</si>
  <si>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</si>
  <si>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</si>
  <si>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</si>
  <si>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</si>
  <si>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</si>
  <si>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</si>
  <si>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</si>
  <si>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</si>
  <si>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</si>
  <si>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</si>
  <si>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</si>
  <si>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</si>
  <si>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</si>
  <si>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</si>
  <si>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</si>
  <si>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</si>
  <si>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</si>
  <si>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</si>
  <si>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</si>
  <si>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</si>
  <si>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</si>
  <si>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</si>
  <si>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</si>
  <si>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</si>
  <si>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</si>
  <si>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</si>
  <si>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</si>
  <si>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</si>
  <si>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</si>
  <si>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</si>
  <si>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</si>
  <si>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</si>
  <si>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</si>
  <si>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</si>
  <si>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</si>
  <si>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</si>
  <si>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</si>
  <si>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</si>
  <si>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</si>
  <si>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</si>
  <si>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</si>
  <si>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</si>
  <si>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</si>
  <si>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</si>
  <si>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</si>
  <si>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</si>
  <si>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</si>
  <si>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</si>
  <si>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</si>
  <si>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</si>
  <si>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</si>
  <si>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</si>
  <si>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</si>
  <si>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</si>
  <si>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</si>
  <si>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</si>
  <si>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</si>
  <si>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</si>
  <si>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</si>
  <si>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</si>
  <si>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</si>
  <si>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</si>
  <si>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</si>
  <si>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</si>
  <si>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</si>
  <si>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</si>
  <si>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</si>
  <si>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</si>
  <si>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</si>
  <si>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</si>
  <si>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</si>
  <si>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</si>
  <si>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</si>
  <si>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</si>
  <si>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</si>
  <si>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</si>
  <si>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</si>
  <si>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</si>
  <si>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</si>
  <si>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</si>
  <si>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</si>
  <si>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</si>
  <si>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</si>
  <si>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</si>
  <si>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</si>
  <si>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</si>
  <si>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</si>
  <si>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</si>
  <si>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</si>
  <si>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</si>
  <si>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</si>
  <si>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</si>
  <si>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</si>
  <si>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</si>
  <si>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</si>
  <si>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</si>
  <si>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</si>
  <si>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</si>
  <si>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</si>
  <si>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</si>
  <si>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</si>
  <si>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</si>
  <si>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</si>
  <si>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</si>
  <si>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</si>
  <si>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</si>
  <si>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</si>
  <si>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</si>
  <si>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</si>
  <si>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</si>
  <si>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</si>
  <si>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</si>
  <si>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</si>
  <si>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</si>
  <si>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</si>
  <si>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</si>
  <si>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</si>
  <si>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</si>
  <si>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</si>
  <si>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</si>
  <si>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</si>
  <si>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</si>
  <si>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</si>
  <si>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</si>
  <si>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</si>
  <si>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</si>
  <si>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</si>
  <si>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</si>
  <si>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</si>
  <si>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</si>
  <si>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</si>
  <si>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</si>
  <si>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</si>
  <si>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</si>
  <si>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</si>
  <si>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</si>
  <si>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</si>
  <si>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</si>
  <si>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</si>
  <si>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</si>
  <si>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</si>
  <si>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</si>
  <si>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</si>
  <si>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</si>
  <si>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</si>
  <si>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</si>
  <si>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</si>
  <si>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</si>
  <si>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</si>
  <si>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</si>
  <si>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</si>
  <si>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</si>
  <si>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</si>
  <si>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</si>
  <si>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</si>
  <si>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</si>
  <si>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</si>
  <si>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</si>
  <si>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</si>
  <si>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</si>
  <si>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</si>
  <si>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</si>
  <si>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</si>
  <si>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</si>
  <si>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</si>
  <si>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</si>
  <si>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</si>
  <si>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</si>
  <si>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</si>
  <si>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</si>
  <si>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</si>
  <si>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</si>
  <si>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</si>
  <si>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</si>
  <si>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</si>
  <si>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</si>
  <si>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</si>
  <si>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</si>
  <si>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</si>
  <si>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</si>
  <si>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</si>
  <si>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</si>
  <si>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</si>
  <si>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</si>
  <si>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</si>
  <si>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</si>
  <si>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</si>
  <si>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</si>
  <si>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</si>
  <si>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</si>
  <si>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</si>
  <si>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</si>
  <si>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</si>
  <si>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</si>
  <si>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</si>
  <si>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</si>
  <si>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</si>
  <si>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</si>
  <si>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</si>
  <si>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</si>
  <si>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</si>
  <si>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</si>
  <si>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</si>
  <si>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</si>
  <si>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</si>
  <si>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</si>
  <si>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</si>
  <si>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</si>
  <si>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</si>
  <si>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</si>
  <si>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</si>
  <si>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</si>
  <si>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</si>
  <si>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</si>
  <si>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</si>
  <si>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</si>
  <si>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</si>
  <si>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</si>
  <si>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</si>
  <si>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</si>
  <si>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</si>
  <si>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</si>
  <si>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</si>
  <si>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</si>
  <si>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</si>
  <si>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</si>
  <si>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</si>
  <si>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</si>
  <si>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</si>
  <si>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</si>
  <si>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</si>
  <si>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</si>
  <si>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</si>
  <si>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</si>
  <si>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</si>
  <si>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</si>
  <si>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</si>
  <si>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</si>
  <si>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</si>
  <si>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</si>
  <si>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</si>
  <si>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</si>
  <si>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</si>
  <si>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</si>
  <si>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</si>
  <si>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</si>
  <si>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</si>
  <si>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</si>
  <si>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</si>
  <si>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</si>
  <si>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</si>
  <si>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</si>
  <si>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</si>
  <si>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</si>
  <si>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</si>
  <si>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</si>
  <si>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</si>
  <si>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</si>
  <si>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</si>
  <si>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</si>
  <si>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</si>
  <si>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</si>
  <si>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</si>
  <si>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</si>
  <si>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</si>
  <si>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</si>
  <si>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</si>
  <si>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</si>
  <si>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</si>
  <si>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</si>
  <si>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</si>
  <si>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</si>
  <si>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</si>
  <si>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</si>
  <si>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</si>
  <si>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</si>
  <si>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</si>
  <si>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</si>
  <si>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</si>
  <si>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</si>
  <si>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</si>
  <si>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</si>
  <si>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</si>
  <si>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</si>
  <si>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</si>
  <si>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</si>
  <si>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</si>
  <si>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</si>
  <si>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</si>
  <si>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</si>
  <si>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</si>
  <si>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</si>
  <si>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</si>
  <si>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</si>
  <si>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</si>
  <si>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</si>
  <si>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</si>
  <si>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</si>
  <si>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</si>
  <si>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</si>
  <si>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</si>
  <si>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</si>
  <si>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</si>
  <si>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</si>
  <si>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</si>
  <si>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</si>
  <si>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</si>
  <si>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</si>
  <si>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</si>
  <si>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</si>
  <si>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</si>
  <si>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</si>
  <si>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</si>
  <si>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</si>
  <si>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</si>
  <si>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</si>
  <si>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</si>
  <si>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</si>
  <si>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</si>
  <si>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</si>
  <si>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</si>
  <si>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</si>
  <si>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</si>
  <si>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</si>
  <si>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</si>
  <si>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</si>
  <si>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</si>
  <si>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</si>
  <si>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</si>
  <si>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</si>
  <si>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</si>
  <si>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</si>
  <si>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</si>
  <si>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</si>
  <si>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</si>
  <si>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</si>
  <si>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</si>
  <si>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</si>
  <si>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</si>
  <si>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</si>
  <si>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</si>
  <si>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</si>
  <si>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</si>
  <si>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</si>
  <si>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</si>
  <si>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</si>
  <si>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</si>
  <si>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</si>
  <si>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</si>
  <si>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</si>
  <si>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</si>
  <si>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</si>
  <si>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</si>
  <si>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</si>
  <si>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</si>
  <si>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</si>
  <si>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</si>
  <si>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</si>
  <si>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</si>
  <si>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</si>
  <si>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</si>
  <si>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</si>
  <si>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</si>
  <si>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</si>
  <si>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</si>
  <si>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</si>
  <si>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</si>
  <si>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</si>
  <si>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</si>
  <si>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</si>
  <si>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</si>
  <si>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</si>
  <si>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</si>
  <si>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</si>
  <si>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</si>
  <si>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</si>
  <si>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</si>
  <si>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</si>
  <si>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</si>
  <si>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</si>
  <si>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</si>
  <si>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</si>
  <si>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</si>
  <si>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</si>
  <si>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</si>
  <si>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</si>
  <si>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</si>
  <si>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</si>
  <si>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</si>
  <si>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</si>
  <si>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</si>
  <si>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</si>
  <si>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</si>
  <si>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</si>
  <si>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</si>
  <si>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</si>
  <si>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</si>
  <si>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</si>
  <si>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</si>
  <si>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</si>
  <si>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</si>
  <si>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</si>
  <si>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</si>
  <si>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</si>
  <si>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</si>
  <si>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</si>
  <si>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</si>
  <si>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</si>
  <si>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</si>
  <si>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</si>
  <si>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</si>
  <si>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</si>
  <si>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</si>
  <si>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</si>
  <si>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</si>
  <si>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</si>
  <si>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</si>
  <si>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</si>
  <si>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</si>
  <si>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</si>
  <si>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</si>
  <si>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</si>
  <si>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</si>
  <si>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</si>
  <si>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</si>
  <si>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</si>
  <si>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</si>
  <si>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</si>
  <si>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</si>
  <si>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</si>
  <si>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</si>
  <si>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</si>
  <si>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</si>
  <si>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</si>
  <si>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</si>
  <si>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</si>
  <si>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</si>
  <si>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</si>
  <si>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</si>
  <si>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</si>
  <si>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</si>
  <si>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</si>
  <si>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</si>
  <si>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</si>
  <si>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</si>
  <si>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</si>
  <si>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</si>
  <si>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</si>
  <si>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</si>
  <si>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</si>
  <si>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</si>
  <si>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</si>
  <si>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</si>
  <si>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</si>
  <si>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</si>
  <si>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</si>
  <si>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</si>
  <si>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</si>
  <si>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</si>
  <si>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</si>
  <si>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</si>
  <si>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</si>
  <si>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</si>
  <si>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</si>
  <si>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</si>
  <si>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</si>
  <si>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</si>
  <si>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</si>
  <si>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</si>
  <si>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</si>
  <si>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</si>
  <si>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</si>
  <si>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</si>
  <si>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</si>
  <si>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</si>
  <si>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</si>
  <si>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</si>
  <si>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</si>
  <si>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</si>
  <si>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</si>
  <si>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</si>
  <si>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</si>
  <si>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</si>
  <si>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</si>
  <si>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</si>
  <si>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</si>
  <si>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</si>
  <si>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</si>
  <si>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</si>
  <si>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</si>
  <si>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</si>
  <si>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</si>
  <si>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</si>
  <si>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</si>
  <si>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</si>
  <si>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</si>
  <si>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</si>
  <si>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</si>
  <si>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</si>
  <si>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</si>
  <si>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</si>
  <si>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</si>
  <si>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</si>
  <si>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</si>
  <si>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</si>
  <si>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</si>
  <si>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</si>
  <si>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</si>
  <si>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</si>
  <si>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</si>
  <si>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</si>
  <si>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</si>
  <si>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</si>
  <si>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</si>
  <si>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</si>
  <si>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</si>
  <si>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</si>
  <si>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</si>
  <si>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</si>
  <si>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</si>
  <si>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</si>
  <si>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</si>
  <si>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</si>
  <si>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</si>
  <si>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</si>
  <si>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</si>
  <si>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</si>
  <si>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</si>
  <si>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</si>
  <si>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</si>
  <si>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</si>
  <si>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</si>
  <si>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</si>
  <si>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</si>
  <si>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</si>
  <si>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</si>
  <si>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</si>
  <si>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</si>
  <si>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</si>
  <si>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</si>
  <si>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</si>
  <si>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</si>
  <si>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</si>
  <si>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</si>
  <si>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</si>
  <si>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</si>
  <si>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</si>
  <si>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</si>
  <si>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</si>
  <si>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</si>
  <si>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</si>
  <si>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</si>
  <si>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</si>
  <si>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</si>
  <si>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</si>
  <si>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</si>
  <si>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</si>
  <si>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</si>
  <si>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</si>
  <si>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</si>
  <si>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</si>
  <si>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</si>
  <si>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</si>
  <si>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</si>
  <si>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</si>
  <si>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</si>
  <si>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</si>
  <si>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</si>
  <si>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</si>
  <si>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</si>
  <si>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</si>
  <si>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</si>
  <si>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</si>
  <si>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</si>
  <si>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</si>
  <si>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</si>
  <si>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</si>
  <si>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</si>
  <si>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</si>
  <si>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</si>
  <si>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</si>
  <si>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</si>
  <si>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</si>
  <si>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</si>
  <si>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</si>
  <si>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</si>
  <si>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</si>
  <si>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</si>
  <si>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</si>
  <si>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</si>
  <si>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</si>
  <si>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</si>
  <si>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</si>
  <si>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</si>
  <si>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</si>
  <si>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</si>
  <si>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</si>
  <si>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</si>
  <si>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</si>
  <si>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</si>
  <si>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</si>
  <si>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</si>
  <si>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</si>
  <si>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</si>
  <si>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</si>
  <si>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</si>
  <si>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</si>
  <si>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</si>
  <si>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</si>
  <si>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</si>
  <si>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</si>
  <si>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</si>
  <si>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</si>
  <si>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</si>
  <si>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</si>
  <si>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</si>
  <si>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</si>
  <si>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</si>
  <si>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</si>
  <si>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</si>
  <si>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</si>
  <si>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</si>
  <si>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</si>
  <si>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</si>
  <si>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</si>
  <si>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</si>
  <si>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</si>
  <si>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</si>
  <si>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</si>
  <si>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</si>
  <si>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</si>
  <si>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</si>
  <si>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</si>
  <si>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</si>
  <si>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</si>
  <si>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</si>
  <si>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</si>
  <si>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</si>
  <si>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</si>
  <si>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</si>
  <si>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</si>
  <si>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</si>
  <si>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</si>
  <si>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</si>
  <si>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</si>
  <si>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</si>
  <si>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</si>
  <si>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</si>
  <si>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</si>
  <si>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</si>
  <si>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</si>
  <si>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</si>
  <si>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</si>
  <si>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</si>
  <si>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</si>
  <si>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</si>
  <si>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</si>
  <si>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</si>
  <si>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</si>
  <si>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</si>
  <si>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</si>
  <si>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</si>
  <si>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</si>
  <si>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</si>
  <si>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</si>
  <si>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</si>
  <si>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</si>
  <si>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</si>
  <si>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</si>
  <si>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</si>
  <si>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</si>
  <si>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</si>
  <si>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</si>
  <si>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</si>
  <si>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</si>
  <si>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</si>
  <si>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</si>
  <si>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</si>
  <si>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</si>
  <si>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</si>
  <si>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</si>
  <si>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</si>
  <si>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</si>
  <si>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</si>
  <si>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</si>
  <si>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</si>
  <si>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</si>
  <si>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</si>
  <si>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</si>
  <si>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</si>
  <si>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</si>
  <si>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</si>
  <si>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</si>
  <si>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</si>
  <si>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</si>
  <si>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</si>
  <si>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</si>
  <si>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</si>
  <si>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</si>
  <si>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</si>
  <si>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</si>
  <si>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</si>
  <si>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</si>
  <si>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</si>
  <si>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</si>
  <si>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</si>
  <si>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</si>
  <si>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</si>
  <si>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</si>
  <si>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</si>
  <si>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</si>
  <si>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</si>
  <si>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</si>
  <si>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</si>
  <si>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</si>
  <si>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</si>
  <si>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</si>
  <si>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</si>
  <si>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</si>
  <si>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</si>
  <si>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</si>
  <si>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</si>
  <si>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</si>
  <si>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</si>
  <si>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</si>
  <si>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</si>
  <si>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</si>
  <si>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</si>
  <si>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</si>
  <si>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</si>
  <si>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</si>
  <si>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</si>
  <si>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</si>
  <si>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</si>
  <si>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</si>
  <si>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</si>
  <si>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</si>
  <si>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</si>
  <si>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</si>
  <si>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</si>
  <si>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</si>
  <si>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</si>
  <si>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</si>
  <si>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</si>
  <si>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</si>
  <si>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</si>
  <si>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</si>
  <si>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</si>
  <si>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</si>
  <si>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</si>
  <si>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</si>
  <si>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</si>
  <si>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</si>
  <si>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</si>
  <si>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</si>
  <si>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</si>
  <si>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</si>
  <si>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</si>
  <si>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</si>
  <si>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</si>
  <si>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</si>
  <si>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</si>
  <si>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</si>
  <si>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</si>
  <si>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</si>
  <si>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</si>
  <si>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</si>
  <si>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</si>
  <si>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</si>
  <si>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</si>
  <si>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</si>
  <si>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</si>
  <si>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</si>
  <si>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</si>
  <si>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</si>
  <si>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</si>
  <si>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</si>
  <si>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</si>
  <si>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</si>
  <si>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</si>
  <si>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</si>
  <si>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</si>
  <si>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</si>
  <si>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</si>
  <si>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</si>
  <si>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</si>
  <si>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</si>
  <si>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</si>
  <si>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</si>
  <si>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</si>
  <si>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</si>
  <si>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</si>
  <si>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</si>
  <si>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</si>
  <si>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</si>
  <si>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</si>
  <si>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</si>
  <si>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</si>
  <si>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</si>
  <si>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</si>
  <si>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</si>
  <si>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</si>
  <si>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</si>
  <si>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</si>
  <si>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</si>
  <si>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</si>
  <si>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</si>
  <si>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</si>
  <si>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</si>
  <si>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</si>
  <si>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</si>
  <si>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</si>
  <si>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</si>
  <si>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</si>
  <si>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</si>
  <si>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</si>
  <si>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</si>
  <si>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</si>
  <si>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</si>
  <si>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</si>
  <si>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</si>
  <si>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</si>
  <si>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</si>
  <si>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</si>
  <si>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</si>
  <si>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</si>
  <si>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</si>
  <si>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</si>
  <si>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</si>
  <si>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</si>
  <si>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</si>
  <si>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</si>
  <si>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</si>
  <si>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</si>
  <si>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</si>
  <si>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</si>
  <si>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</si>
  <si>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</si>
  <si>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</si>
  <si>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</si>
  <si>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</si>
  <si>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</si>
  <si>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</si>
  <si>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</si>
  <si>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</si>
  <si>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</si>
  <si>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</si>
  <si>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</si>
  <si>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</si>
  <si>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</si>
  <si>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</si>
  <si>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</si>
  <si>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</si>
  <si>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</si>
  <si>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</si>
  <si>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</si>
  <si>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</si>
  <si>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</si>
  <si>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</si>
  <si>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</si>
  <si>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</si>
  <si>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</si>
  <si>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</si>
  <si>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</si>
  <si>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</si>
  <si>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</si>
  <si>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</si>
  <si>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</si>
  <si>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</si>
  <si>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</si>
  <si>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</si>
  <si>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</si>
  <si>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</si>
  <si>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</si>
  <si>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</si>
  <si>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</si>
  <si>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</si>
  <si>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</si>
  <si>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</si>
  <si>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</si>
  <si>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</si>
  <si>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</si>
  <si>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</si>
  <si>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</si>
  <si>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</si>
  <si>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</si>
  <si>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</si>
  <si>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</si>
  <si>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</si>
  <si>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</si>
  <si>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</si>
  <si>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</si>
  <si>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</si>
  <si>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</si>
  <si>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</si>
  <si>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</si>
  <si>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</si>
  <si>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</si>
  <si>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</si>
  <si>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</si>
  <si>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</si>
  <si>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</si>
  <si>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</si>
  <si>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</si>
  <si>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</si>
  <si>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</si>
  <si>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</si>
  <si>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</si>
  <si>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</si>
  <si>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</si>
  <si>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</si>
  <si>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</si>
  <si>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</si>
  <si>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</si>
  <si>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</si>
  <si>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</si>
  <si>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</si>
  <si>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</si>
  <si>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</si>
  <si>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</si>
  <si>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</si>
  <si>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</si>
  <si>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</si>
  <si>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</si>
  <si>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</si>
  <si>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</si>
  <si>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</si>
  <si>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</si>
  <si>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</si>
  <si>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</si>
  <si>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</si>
  <si>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</si>
  <si>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</si>
  <si>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</si>
  <si>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</si>
  <si>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</si>
  <si>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</si>
  <si>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</si>
  <si>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</si>
  <si>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</si>
  <si>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</si>
  <si>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</si>
  <si>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</si>
  <si>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</si>
  <si>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</si>
  <si>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</si>
  <si>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</si>
  <si>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</si>
  <si>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</si>
  <si>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</si>
  <si>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</si>
  <si>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</si>
  <si>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</si>
  <si>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</si>
  <si>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</si>
  <si>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</si>
  <si>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</si>
  <si>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</si>
  <si>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</si>
  <si>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</si>
  <si>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</si>
  <si>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</si>
  <si>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</si>
  <si>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</si>
  <si>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</si>
  <si>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</si>
  <si>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</si>
  <si>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</si>
  <si>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</si>
  <si>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</si>
  <si>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</si>
  <si>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</si>
  <si>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</si>
  <si>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</si>
  <si>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</si>
  <si>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</si>
  <si>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</si>
  <si>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</si>
  <si>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</si>
  <si>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</si>
  <si>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</si>
  <si>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</si>
  <si>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</si>
  <si>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</si>
  <si>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</si>
  <si>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</si>
  <si>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</si>
  <si>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</si>
  <si>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</si>
  <si>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</si>
  <si>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</si>
  <si>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</si>
  <si>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</si>
  <si>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</si>
  <si>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</si>
  <si>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</si>
  <si>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</si>
  <si>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</si>
  <si>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</si>
  <si>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</si>
  <si>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</si>
  <si>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</si>
  <si>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</si>
  <si>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</si>
  <si>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</si>
  <si>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</si>
  <si>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</si>
  <si>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</si>
  <si>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</si>
  <si>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</si>
  <si>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</si>
  <si>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</si>
  <si>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</si>
  <si>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</si>
  <si>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</si>
  <si>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</si>
  <si>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</si>
  <si>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</si>
  <si>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</si>
  <si>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</si>
  <si>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</si>
  <si>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</si>
  <si>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</si>
  <si>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</si>
  <si>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</si>
  <si>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</si>
  <si>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</si>
  <si>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</si>
  <si>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</si>
  <si>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</si>
  <si>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</si>
  <si>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</si>
  <si>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</si>
  <si>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</si>
  <si>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</si>
  <si>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</si>
  <si>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</si>
  <si>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</si>
  <si>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</si>
  <si>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</si>
  <si>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</si>
  <si>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</si>
  <si>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</si>
  <si>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</si>
  <si>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</si>
  <si>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</si>
  <si>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</si>
  <si>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</si>
  <si>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</si>
  <si>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</si>
  <si>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</si>
  <si>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</si>
  <si>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</si>
  <si>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</si>
  <si>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</si>
  <si>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</si>
  <si>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</si>
  <si>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</si>
  <si>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</si>
  <si>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</si>
  <si>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</si>
  <si>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</si>
  <si>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</si>
  <si>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</si>
  <si>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</si>
  <si>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</si>
  <si>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</si>
  <si>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</si>
  <si>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</si>
  <si>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</si>
  <si>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</si>
  <si>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</si>
  <si>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</si>
  <si>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</si>
  <si>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</si>
  <si>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</si>
  <si>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</si>
  <si>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</si>
  <si>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</si>
  <si>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</si>
  <si>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</si>
  <si>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</si>
  <si>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</si>
  <si>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</si>
  <si>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</si>
  <si>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</si>
  <si>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</si>
  <si>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</si>
  <si>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</si>
  <si>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</si>
  <si>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</si>
  <si>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</si>
  <si>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</si>
  <si>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</si>
  <si>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</si>
  <si>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</si>
  <si>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</si>
  <si>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</si>
  <si>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</si>
  <si>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</si>
  <si>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</si>
  <si>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</si>
  <si>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</si>
  <si>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</si>
  <si>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</si>
  <si>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</si>
  <si>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</si>
  <si>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</si>
  <si>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</si>
  <si>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</si>
  <si>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</si>
  <si>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</si>
  <si>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</si>
  <si>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</si>
  <si>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</si>
  <si>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</si>
  <si>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</si>
  <si>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</si>
  <si>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</si>
  <si>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</si>
  <si>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</si>
  <si>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</si>
  <si>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</si>
  <si>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</si>
  <si>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</si>
  <si>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</si>
  <si>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</si>
  <si>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</si>
  <si>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</si>
  <si>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</si>
  <si>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</si>
  <si>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</si>
  <si>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</si>
  <si>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</si>
  <si>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</si>
  <si>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</si>
  <si>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</si>
  <si>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</si>
  <si>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</si>
  <si>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</si>
  <si>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</si>
  <si>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</si>
  <si>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</si>
  <si>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</si>
  <si>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</si>
  <si>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</si>
  <si>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</si>
  <si>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</si>
  <si>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</si>
  <si>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</si>
  <si>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</si>
  <si>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</si>
  <si>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</si>
  <si>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</si>
  <si>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</si>
  <si>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</si>
  <si>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</si>
  <si>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</si>
  <si>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</si>
  <si>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</si>
  <si>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</si>
  <si>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</si>
  <si>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</si>
  <si>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</si>
  <si>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</si>
  <si>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</si>
  <si>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</si>
  <si>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</si>
  <si>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</si>
  <si>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</si>
  <si>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</si>
  <si>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</si>
  <si>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</si>
  <si>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</si>
  <si>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</si>
  <si>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</si>
  <si>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</si>
  <si>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</si>
  <si>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</si>
  <si>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</si>
  <si>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</si>
  <si>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</si>
  <si>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</si>
  <si>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</si>
  <si>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</si>
  <si>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</si>
  <si>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</si>
  <si>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</si>
  <si>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</si>
  <si>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</si>
  <si>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</si>
  <si>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</si>
  <si>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</si>
  <si>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</si>
  <si>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</si>
  <si>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</si>
  <si>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</si>
  <si>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</si>
  <si>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</si>
  <si>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</si>
  <si>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</si>
  <si>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</si>
  <si>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</si>
  <si>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</si>
  <si>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</si>
  <si>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</si>
  <si>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</si>
  <si>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</si>
  <si>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</si>
  <si>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</si>
  <si>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</si>
  <si>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</si>
  <si>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</si>
  <si>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</si>
  <si>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</si>
  <si>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</si>
  <si>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</si>
  <si>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</si>
  <si>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</si>
  <si>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</si>
  <si>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</si>
  <si>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</si>
  <si>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</si>
  <si>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</si>
  <si>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</si>
  <si>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</si>
  <si>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</si>
  <si>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</si>
  <si>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</si>
  <si>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</si>
  <si>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</si>
  <si>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</si>
  <si>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</si>
  <si>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</si>
  <si>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</si>
  <si>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</si>
  <si>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</si>
  <si>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</si>
  <si>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</si>
  <si>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</si>
  <si>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</si>
  <si>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</si>
  <si>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</si>
  <si>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</si>
  <si>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</si>
  <si>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</si>
  <si>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</si>
  <si>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</si>
  <si>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</si>
  <si>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</si>
  <si>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</si>
  <si>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</si>
  <si>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</si>
  <si>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</si>
  <si>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</si>
  <si>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</si>
  <si>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</si>
  <si>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</si>
  <si>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</si>
  <si>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</si>
  <si>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</si>
  <si>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</si>
  <si>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</si>
  <si>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</si>
  <si>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</si>
  <si>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</si>
  <si>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</si>
  <si>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</si>
  <si>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</si>
  <si>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</si>
  <si>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</si>
  <si>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</si>
  <si>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</si>
  <si>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</si>
  <si>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</si>
  <si>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</si>
  <si>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</si>
  <si>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</si>
  <si>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</si>
  <si>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</si>
  <si>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</si>
  <si>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</si>
  <si>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</si>
  <si>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</si>
  <si>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</si>
  <si>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</si>
  <si>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</si>
  <si>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</si>
  <si>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</si>
  <si>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</si>
  <si>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</si>
  <si>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</si>
  <si>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</si>
  <si>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</si>
  <si>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</si>
  <si>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</si>
  <si>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</si>
  <si>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</si>
  <si>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</si>
  <si>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</si>
  <si>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</si>
  <si>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</si>
  <si>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</si>
  <si>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</si>
  <si>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</si>
  <si>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</si>
  <si>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</si>
  <si>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</si>
  <si>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</si>
  <si>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</si>
  <si>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</si>
  <si>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</si>
  <si>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</si>
  <si>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</si>
  <si>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</si>
  <si>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</si>
  <si>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</si>
  <si>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</si>
  <si>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</si>
  <si>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</si>
  <si>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</si>
  <si>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</si>
  <si>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</si>
  <si>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</si>
  <si>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</si>
  <si>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</si>
  <si>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</si>
  <si>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</si>
  <si>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</si>
  <si>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</si>
  <si>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</si>
  <si>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</si>
  <si>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</si>
  <si>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</si>
  <si>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</si>
  <si>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</si>
  <si>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</si>
  <si>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</si>
  <si>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</si>
  <si>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</si>
  <si>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</si>
  <si>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</si>
  <si>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</si>
  <si>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</si>
  <si>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</si>
  <si>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</si>
  <si>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</si>
  <si>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</si>
  <si>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</si>
  <si>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</si>
  <si>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</si>
  <si>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</si>
  <si>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</si>
  <si>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</si>
  <si>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</si>
  <si>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</si>
  <si>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</si>
  <si>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</si>
  <si>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</si>
  <si>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</si>
  <si>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</si>
  <si>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</si>
  <si>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</si>
  <si>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</si>
  <si>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</si>
  <si>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</si>
  <si>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</si>
  <si>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</si>
  <si>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</si>
  <si>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</si>
  <si>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</si>
  <si>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</si>
  <si>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</si>
  <si>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</si>
  <si>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</si>
  <si>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</si>
  <si>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</si>
  <si>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</si>
  <si>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</si>
  <si>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</si>
  <si>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</si>
  <si>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</si>
  <si>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</si>
  <si>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</si>
  <si>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</si>
  <si>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</si>
  <si>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</si>
  <si>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</si>
  <si>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</si>
  <si>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</si>
  <si>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</si>
  <si>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</si>
  <si>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</si>
  <si>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</si>
  <si>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</si>
  <si>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</si>
  <si>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</si>
  <si>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</si>
  <si>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</si>
  <si>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</si>
  <si>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</si>
  <si>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</si>
  <si>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</si>
  <si>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</si>
  <si>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</si>
  <si>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</si>
  <si>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</si>
  <si>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</si>
  <si>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</si>
  <si>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</si>
  <si>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</si>
  <si>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</si>
  <si>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</si>
  <si>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</si>
  <si>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</si>
  <si>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</si>
  <si>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</si>
  <si>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</si>
  <si>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</si>
  <si>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</si>
  <si>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</si>
  <si>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</si>
  <si>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</si>
  <si>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</si>
  <si>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</si>
  <si>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</si>
  <si>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</si>
  <si>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</si>
  <si>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</si>
  <si>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</si>
  <si>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</si>
  <si>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</si>
  <si>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</si>
  <si>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</si>
  <si>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</si>
  <si>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</si>
  <si>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</si>
  <si>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</si>
  <si>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</si>
  <si>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</si>
  <si>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</si>
  <si>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</si>
  <si>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</si>
  <si>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</si>
  <si>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</si>
  <si>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</si>
  <si>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</si>
  <si>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</si>
  <si>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</si>
  <si>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</si>
  <si>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</si>
  <si>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</si>
  <si>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</si>
  <si>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</si>
  <si>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</si>
  <si>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</si>
  <si>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</si>
  <si>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</si>
  <si>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</si>
  <si>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</si>
  <si>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</si>
  <si>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</si>
  <si>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</si>
  <si>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</si>
  <si>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</si>
  <si>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</si>
  <si>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</si>
  <si>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</si>
  <si>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</si>
  <si>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</si>
  <si>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</si>
  <si>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</si>
  <si>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</si>
  <si>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</si>
  <si>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</si>
  <si>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</si>
  <si>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</si>
  <si>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</si>
  <si>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</si>
  <si>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</si>
  <si>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</si>
  <si>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</si>
  <si>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</si>
  <si>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</si>
  <si>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</si>
  <si>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</si>
  <si>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</si>
  <si>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</si>
  <si>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</si>
  <si>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</si>
  <si>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</si>
  <si>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</si>
  <si>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</si>
  <si>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</si>
  <si>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</si>
  <si>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</si>
  <si>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</si>
  <si>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</si>
  <si>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</si>
  <si>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</si>
  <si>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</si>
  <si>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</si>
  <si>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</si>
  <si>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</si>
  <si>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</si>
  <si>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</si>
  <si>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</si>
  <si>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</si>
  <si>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</si>
  <si>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</si>
  <si>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</si>
  <si>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</si>
  <si>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</si>
  <si>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</si>
  <si>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</si>
  <si>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</si>
  <si>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</si>
  <si>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</si>
  <si>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</si>
  <si>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</si>
  <si>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</si>
  <si>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</si>
  <si>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</si>
  <si>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</si>
  <si>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</si>
  <si>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</si>
  <si>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</si>
  <si>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</si>
  <si>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</si>
  <si>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</si>
  <si>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</si>
  <si>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</si>
  <si>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</si>
  <si>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</si>
  <si>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</si>
  <si>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</si>
  <si>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</si>
  <si>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</si>
  <si>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</si>
  <si>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</si>
  <si>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</si>
  <si>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</si>
  <si>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</si>
  <si>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</si>
  <si>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</si>
  <si>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</si>
  <si>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</si>
  <si>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</si>
  <si>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</si>
  <si>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</si>
  <si>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</si>
  <si>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</si>
  <si>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</si>
  <si>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</si>
  <si>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</si>
  <si>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</si>
  <si>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</si>
  <si>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</si>
  <si>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</si>
  <si>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</si>
  <si>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</si>
  <si>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</si>
  <si>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</si>
  <si>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</si>
  <si>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</si>
  <si>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</si>
  <si>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</si>
  <si>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</si>
  <si>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</si>
  <si>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</si>
  <si>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</si>
  <si>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</si>
  <si>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</si>
  <si>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</si>
  <si>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</si>
  <si>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</si>
  <si>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</si>
  <si>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</si>
  <si>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</si>
  <si>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</si>
  <si>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</si>
  <si>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</si>
  <si>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</si>
  <si>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</si>
  <si>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</si>
  <si>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</si>
  <si>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</si>
  <si>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</si>
  <si>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</si>
  <si>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</si>
  <si>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</si>
  <si>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</si>
  <si>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</si>
  <si>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</si>
  <si>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</si>
  <si>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</si>
  <si>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</si>
  <si>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</si>
  <si>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</si>
  <si>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</si>
  <si>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</si>
  <si>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</si>
  <si>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</si>
  <si>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</si>
  <si>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</si>
  <si>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</si>
  <si>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</si>
  <si>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</si>
  <si>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</si>
  <si>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</si>
  <si>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</si>
  <si>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</si>
  <si>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</si>
  <si>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</si>
  <si>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</si>
  <si>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</si>
  <si>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</si>
  <si>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</si>
  <si>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</si>
  <si>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</si>
  <si>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</si>
  <si>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</si>
  <si>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</si>
  <si>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</si>
  <si>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</si>
  <si>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</si>
  <si>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</si>
  <si>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</si>
  <si>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</si>
  <si>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</si>
  <si>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</si>
  <si>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</si>
  <si>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</si>
  <si>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</si>
  <si>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</si>
  <si>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</si>
  <si>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</si>
  <si>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</si>
  <si>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</si>
  <si>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</si>
  <si>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</si>
  <si>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</si>
  <si>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</si>
  <si>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</si>
  <si>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</si>
  <si>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</si>
  <si>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</si>
  <si>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</si>
  <si>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</si>
  <si>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</si>
  <si>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</si>
  <si>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</si>
  <si>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</si>
  <si>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</si>
  <si>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</si>
  <si>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</si>
  <si>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</si>
  <si>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</si>
  <si>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</si>
  <si>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</si>
  <si>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</si>
  <si>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</si>
  <si>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</si>
  <si>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</si>
  <si>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</si>
  <si>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</si>
  <si>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</si>
  <si>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</si>
  <si>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</si>
  <si>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</si>
  <si>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</si>
  <si>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</si>
  <si>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</si>
  <si>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</si>
  <si>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</si>
  <si>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</si>
  <si>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</si>
  <si>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</si>
  <si>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</si>
  <si>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</si>
  <si>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</si>
  <si>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</si>
  <si>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</si>
  <si>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</si>
  <si>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</si>
  <si>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</si>
  <si>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</si>
  <si>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</si>
  <si>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</si>
  <si>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</si>
  <si>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</si>
  <si>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</si>
  <si>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</si>
  <si>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</si>
  <si>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</si>
  <si>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</si>
  <si>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</si>
  <si>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</si>
  <si>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</si>
  <si>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</si>
  <si>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</si>
  <si>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</si>
  <si>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</si>
  <si>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</si>
  <si>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</si>
  <si>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</si>
  <si>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</si>
  <si>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</si>
  <si>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</si>
  <si>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</si>
  <si>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</si>
  <si>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</si>
  <si>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</si>
  <si>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</si>
  <si>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</si>
  <si>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</si>
  <si>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</si>
  <si>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</si>
  <si>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</si>
  <si>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</si>
  <si>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</si>
  <si>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</si>
  <si>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</si>
  <si>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</si>
  <si>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</si>
  <si>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</si>
  <si>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</si>
  <si>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</si>
  <si>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</si>
  <si>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</si>
  <si>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</si>
  <si>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</si>
  <si>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</si>
  <si>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</si>
  <si>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</si>
  <si>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</si>
  <si>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</si>
  <si>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</si>
  <si>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</si>
  <si>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</si>
  <si>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</si>
  <si>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</si>
  <si>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</si>
  <si>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</si>
  <si>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</si>
  <si>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</si>
  <si>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</si>
  <si>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</si>
  <si>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</si>
  <si>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</si>
  <si>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</si>
  <si>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</si>
  <si>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</si>
  <si>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</si>
  <si>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</si>
  <si>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</si>
  <si>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</si>
  <si>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</si>
  <si>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</si>
  <si>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</si>
  <si>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</si>
  <si>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</si>
  <si>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</si>
  <si>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</si>
  <si>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</si>
  <si>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</si>
  <si>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</si>
  <si>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</si>
  <si>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</si>
  <si>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</si>
  <si>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</si>
  <si>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</si>
  <si>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</si>
  <si>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</si>
  <si>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</si>
  <si>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</si>
  <si>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</si>
  <si>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</si>
  <si>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</si>
  <si>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</si>
  <si>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</si>
  <si>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</si>
  <si>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</si>
  <si>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</si>
  <si>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</si>
  <si>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</si>
  <si>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</si>
  <si>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</si>
  <si>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</si>
  <si>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</si>
  <si>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</si>
  <si>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</si>
  <si>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</si>
  <si>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</si>
  <si>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</si>
  <si>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</si>
  <si>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</si>
  <si>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</si>
  <si>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</si>
  <si>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</si>
  <si>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</si>
  <si>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</si>
  <si>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</si>
  <si>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</si>
  <si>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</si>
  <si>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</si>
  <si>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</si>
  <si>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</si>
  <si>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</si>
  <si>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</si>
  <si>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</si>
  <si>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</si>
  <si>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</si>
  <si>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</si>
  <si>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</si>
  <si>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</si>
  <si>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</si>
  <si>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</si>
  <si>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</si>
  <si>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</si>
  <si>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</si>
  <si>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</si>
  <si>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</si>
  <si>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</si>
  <si>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</si>
  <si>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</si>
  <si>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</si>
  <si>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</si>
  <si>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</si>
  <si>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</si>
  <si>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</si>
  <si>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</si>
  <si>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</si>
  <si>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</si>
  <si>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</si>
  <si>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</si>
  <si>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</si>
  <si>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</si>
  <si>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</si>
  <si>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</si>
  <si>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</si>
  <si>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</si>
  <si>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</si>
  <si>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</si>
  <si>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</si>
  <si>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</si>
  <si>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</si>
  <si>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</si>
  <si>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</si>
  <si>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</si>
  <si>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</si>
  <si>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</si>
  <si>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</si>
  <si>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</si>
  <si>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</si>
  <si>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</si>
  <si>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</si>
  <si>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</si>
  <si>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</si>
  <si>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</si>
  <si>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</si>
  <si>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</si>
  <si>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</si>
  <si>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</si>
  <si>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</si>
  <si>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</si>
  <si>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</si>
  <si>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</si>
  <si>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</si>
  <si>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</si>
  <si>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</si>
  <si>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</si>
  <si>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</si>
  <si>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</si>
  <si>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</si>
  <si>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</si>
  <si>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</si>
  <si>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</si>
  <si>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</si>
  <si>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</si>
  <si>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</si>
  <si>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</si>
  <si>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</si>
  <si>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</si>
  <si>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</si>
  <si>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</si>
  <si>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</si>
  <si>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</si>
  <si>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</si>
  <si>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</si>
  <si>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</si>
  <si>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</si>
  <si>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</si>
  <si>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</si>
  <si>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</si>
  <si>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</si>
  <si>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</si>
  <si>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</si>
  <si>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</si>
  <si>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</si>
  <si>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</si>
  <si>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</si>
  <si>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</si>
  <si>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</si>
  <si>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</si>
  <si>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</si>
  <si>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</si>
  <si>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</si>
  <si>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</si>
  <si>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</si>
  <si>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</si>
  <si>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</si>
  <si>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</si>
  <si>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</si>
  <si>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</si>
  <si>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</si>
  <si>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</si>
  <si>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</si>
  <si>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</si>
  <si>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</si>
  <si>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</si>
  <si>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</si>
  <si>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</si>
  <si>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</si>
  <si>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</si>
  <si>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</si>
  <si>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</si>
  <si>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</si>
  <si>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</si>
  <si>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</si>
  <si>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</si>
  <si>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</si>
  <si>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</si>
  <si>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</si>
  <si>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</si>
  <si>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</si>
  <si>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</si>
  <si>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</si>
  <si>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</si>
  <si>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</si>
  <si>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</si>
  <si>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</si>
  <si>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</si>
  <si>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</si>
  <si>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</si>
  <si>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</si>
  <si>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</si>
  <si>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</si>
  <si>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</si>
  <si>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</si>
  <si>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</si>
  <si>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</si>
  <si>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</si>
  <si>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</si>
  <si>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</si>
  <si>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</si>
  <si>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</si>
  <si>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</si>
  <si>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</si>
  <si>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</si>
  <si>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</si>
  <si>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</si>
  <si>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</si>
  <si>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</si>
  <si>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</si>
  <si>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</si>
  <si>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</si>
  <si>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</si>
  <si>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</si>
  <si>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</si>
  <si>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</si>
  <si>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</si>
  <si>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</si>
  <si>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</si>
  <si>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</si>
  <si>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</si>
  <si>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</si>
  <si>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</si>
  <si>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</si>
  <si>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</si>
  <si>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</si>
  <si>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</si>
  <si>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</si>
  <si>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</si>
  <si>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</si>
  <si>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</si>
  <si>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</si>
  <si>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</si>
  <si>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</si>
  <si>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</si>
  <si>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</si>
  <si>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</si>
  <si>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</si>
  <si>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</si>
  <si>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</si>
  <si>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</si>
  <si>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</si>
  <si>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</si>
  <si>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</si>
  <si>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</si>
  <si>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</si>
  <si>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</si>
  <si>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</si>
  <si>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</si>
  <si>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</si>
  <si>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</si>
  <si>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</si>
  <si>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</si>
  <si>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</si>
  <si>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</si>
  <si>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</si>
  <si>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</si>
  <si>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</si>
  <si>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</si>
  <si>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</si>
  <si>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</si>
  <si>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</si>
  <si>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</si>
  <si>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</si>
  <si>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</si>
  <si>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</si>
  <si>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</si>
  <si>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</si>
  <si>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</si>
  <si>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</si>
  <si>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</si>
  <si>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</si>
  <si>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</si>
  <si>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</si>
  <si>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</si>
  <si>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</si>
  <si>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</si>
  <si>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</si>
  <si>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</si>
  <si>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</si>
  <si>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</si>
  <si>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</si>
  <si>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</si>
  <si>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</si>
  <si>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</si>
  <si>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</si>
  <si>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</si>
  <si>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</si>
  <si>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</si>
  <si>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</si>
  <si>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</si>
  <si>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</si>
  <si>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</si>
  <si>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</si>
  <si>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</si>
  <si>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</si>
  <si>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</si>
  <si>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</si>
  <si>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</si>
  <si>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</si>
  <si>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</si>
  <si>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</si>
  <si>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</si>
  <si>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</si>
  <si>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</si>
  <si>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</si>
  <si>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</si>
  <si>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</si>
  <si>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</si>
  <si>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</si>
  <si>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</si>
  <si>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</si>
  <si>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</si>
  <si>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</si>
  <si>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</si>
  <si>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</si>
  <si>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</si>
  <si>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</si>
  <si>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</si>
  <si>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</si>
  <si>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</si>
  <si>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</si>
  <si>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</si>
  <si>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</si>
  <si>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</si>
  <si>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</si>
  <si>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</si>
  <si>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</si>
  <si>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</si>
  <si>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</si>
  <si>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</si>
  <si>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</si>
  <si>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</si>
  <si>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</si>
  <si>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</si>
  <si>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</si>
  <si>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</si>
  <si>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</si>
  <si>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</si>
  <si>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</si>
  <si>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</si>
  <si>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</si>
  <si>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</si>
  <si>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</si>
  <si>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</si>
  <si>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</si>
  <si>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</si>
  <si>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</si>
  <si>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</si>
  <si>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</si>
  <si>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</si>
  <si>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</si>
  <si>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</si>
  <si>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</si>
  <si>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</si>
  <si>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</si>
  <si>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</si>
  <si>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</si>
  <si>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</si>
  <si>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</si>
  <si>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</si>
  <si>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</si>
  <si>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</si>
  <si>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</si>
  <si>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</si>
  <si>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</si>
  <si>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</si>
  <si>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</si>
  <si>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</si>
  <si>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</si>
  <si>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</si>
  <si>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</si>
  <si>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</si>
  <si>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</si>
  <si>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</si>
  <si>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</si>
  <si>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</si>
  <si>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</si>
  <si>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</si>
  <si>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</si>
  <si>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</si>
  <si>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</si>
  <si>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</si>
  <si>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</si>
  <si>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</si>
  <si>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</si>
  <si>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</si>
  <si>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</si>
  <si>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</si>
  <si>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</si>
  <si>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</si>
  <si>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</si>
  <si>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</si>
  <si>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</si>
  <si>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</si>
  <si>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</si>
  <si>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</si>
  <si>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</si>
  <si>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</si>
  <si>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</si>
  <si>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</si>
  <si>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</si>
  <si>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</si>
  <si>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</si>
  <si>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</si>
  <si>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</si>
  <si>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</si>
  <si>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</si>
  <si>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</si>
  <si>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</si>
  <si>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</si>
  <si>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</si>
  <si>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</si>
  <si>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</si>
  <si>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</si>
  <si>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</si>
  <si>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</si>
  <si>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</si>
  <si>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</si>
  <si>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</si>
  <si>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</si>
  <si>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</si>
  <si>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</si>
  <si>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</si>
  <si>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</si>
  <si>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</si>
  <si>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</si>
  <si>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</si>
  <si>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</si>
  <si>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</si>
  <si>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</si>
  <si>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</si>
  <si>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</si>
  <si>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</si>
  <si>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</si>
  <si>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</si>
  <si>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</si>
  <si>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</si>
  <si>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</si>
  <si>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</si>
  <si>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</si>
  <si>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</si>
  <si>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</si>
  <si>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</si>
  <si>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</si>
  <si>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</si>
  <si>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</si>
  <si>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</si>
  <si>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</si>
  <si>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</si>
  <si>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</si>
  <si>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</si>
  <si>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</si>
  <si>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</si>
  <si>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</si>
  <si>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</si>
  <si>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</si>
  <si>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</si>
  <si>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</si>
  <si>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</si>
  <si>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</si>
  <si>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</si>
  <si>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</si>
  <si>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</si>
  <si>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</si>
  <si>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</si>
  <si>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</si>
  <si>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</si>
  <si>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</si>
  <si>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</si>
  <si>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</si>
  <si>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</si>
  <si>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</si>
  <si>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</si>
  <si>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</si>
  <si>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</si>
  <si>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</si>
  <si>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</si>
  <si>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</si>
  <si>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</si>
  <si>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</si>
  <si>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</si>
  <si>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</si>
  <si>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</si>
  <si>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</si>
  <si>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</si>
  <si>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</si>
  <si>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</si>
  <si>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</si>
  <si>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</si>
  <si>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</si>
  <si>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</si>
  <si>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</si>
  <si>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</si>
  <si>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</si>
  <si>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</si>
  <si>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</si>
  <si>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</si>
  <si>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</si>
  <si>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</si>
  <si>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</si>
  <si>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</si>
  <si>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</si>
  <si>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</si>
  <si>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</si>
  <si>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</si>
  <si>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</si>
  <si>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</si>
  <si>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</si>
  <si>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</si>
  <si>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</si>
  <si>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</si>
  <si>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</si>
  <si>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</si>
  <si>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</si>
  <si>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</si>
  <si>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</si>
  <si>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</si>
  <si>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</si>
  <si>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</si>
  <si>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</si>
  <si>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</si>
  <si>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</si>
  <si>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</si>
  <si>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</si>
  <si>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</si>
  <si>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</si>
  <si>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</si>
  <si>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</si>
  <si>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</si>
  <si>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</si>
  <si>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</si>
  <si>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</si>
  <si>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</si>
  <si>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</si>
  <si>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</si>
  <si>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</si>
  <si>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</si>
  <si>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</si>
  <si>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</si>
  <si>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</si>
  <si>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</si>
  <si>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</si>
  <si>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</si>
  <si>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</si>
  <si>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</si>
  <si>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</si>
  <si>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</si>
  <si>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</si>
  <si>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</si>
  <si>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</si>
  <si>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</si>
  <si>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</si>
  <si>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</si>
  <si>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</si>
  <si>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</si>
  <si>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</si>
  <si>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</si>
  <si>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</si>
  <si>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</si>
  <si>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</si>
  <si>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</si>
  <si>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</si>
  <si>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</si>
  <si>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</si>
  <si>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</si>
  <si>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</si>
  <si>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</si>
  <si>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</si>
  <si>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</si>
  <si>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</si>
  <si>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</si>
  <si>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</si>
  <si>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</si>
  <si>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</si>
  <si>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</si>
  <si>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</si>
  <si>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</si>
  <si>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</si>
  <si>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</si>
  <si>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</si>
  <si>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</si>
  <si>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</si>
  <si>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</si>
  <si>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</si>
  <si>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</si>
  <si>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</si>
  <si>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</si>
  <si>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</si>
  <si>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</si>
  <si>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</si>
  <si>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</si>
  <si>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</si>
  <si>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</si>
  <si>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</si>
  <si>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</si>
  <si>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</si>
  <si>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</si>
  <si>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</si>
  <si>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</si>
  <si>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</si>
  <si>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</si>
  <si>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</si>
  <si>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</si>
  <si>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</si>
  <si>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</si>
  <si>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</si>
  <si>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</si>
  <si>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</si>
  <si>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</si>
  <si>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</si>
  <si>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</si>
  <si>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</si>
  <si>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</si>
  <si>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</si>
  <si>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</si>
  <si>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</si>
  <si>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</si>
  <si>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</si>
  <si>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</si>
  <si>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</si>
  <si>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</si>
  <si>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</si>
  <si>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</si>
  <si>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</si>
  <si>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</si>
  <si>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</si>
  <si>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</si>
  <si>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</si>
  <si>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</si>
  <si>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</si>
  <si>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</si>
  <si>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</si>
  <si>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</si>
  <si>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</si>
  <si>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</si>
  <si>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</si>
  <si>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</si>
  <si>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</si>
  <si>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</si>
  <si>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</si>
  <si>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</si>
  <si>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</si>
  <si>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</si>
  <si>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</si>
  <si>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</si>
  <si>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</si>
  <si>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</si>
  <si>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</si>
  <si>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</si>
  <si>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</si>
  <si>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</si>
  <si>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</si>
  <si>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</si>
  <si>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</si>
  <si>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</si>
  <si>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</si>
  <si>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</si>
  <si>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</si>
  <si>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</si>
  <si>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</si>
  <si>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</si>
  <si>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</si>
  <si>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</si>
  <si>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</si>
  <si>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</si>
  <si>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</si>
  <si>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</si>
  <si>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</si>
  <si>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</si>
  <si>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</si>
  <si>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</si>
  <si>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</si>
  <si>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</si>
  <si>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</si>
  <si>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</si>
  <si>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</si>
  <si>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</si>
  <si>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</si>
  <si>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</si>
  <si>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</si>
  <si>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</si>
  <si>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</si>
  <si>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</si>
  <si>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</si>
  <si>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</si>
  <si>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</si>
  <si>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</si>
  <si>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</si>
  <si>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</si>
  <si>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</si>
  <si>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</si>
  <si>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</si>
  <si>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</si>
  <si>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</si>
  <si>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</si>
  <si>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</si>
  <si>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</si>
  <si>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</si>
  <si>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</si>
  <si>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</si>
  <si>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</si>
  <si>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</si>
  <si>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</si>
  <si>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</si>
  <si>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</si>
  <si>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</si>
  <si>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</si>
  <si>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</si>
  <si>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</si>
  <si>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</si>
  <si>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</si>
  <si>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</si>
  <si>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</si>
  <si>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</si>
  <si>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</si>
  <si>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</si>
  <si>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</si>
  <si>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</si>
  <si>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</si>
  <si>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</si>
  <si>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</si>
  <si>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</si>
  <si>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</si>
  <si>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</si>
  <si>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</si>
  <si>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</si>
  <si>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</si>
  <si>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</si>
  <si>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</si>
  <si>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</si>
  <si>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</si>
  <si>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</si>
  <si>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</si>
  <si>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</si>
  <si>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</si>
  <si>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</si>
  <si>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</si>
  <si>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</si>
  <si>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</si>
  <si>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</si>
  <si>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</si>
  <si>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</si>
  <si>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</si>
  <si>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</si>
  <si>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</si>
  <si>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</si>
  <si>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</si>
  <si>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</si>
  <si>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</si>
  <si>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</si>
  <si>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</si>
  <si>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</si>
  <si>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</si>
  <si>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</si>
  <si>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</si>
  <si>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</si>
  <si>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</si>
  <si>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</si>
  <si>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</si>
  <si>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</si>
  <si>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</si>
  <si>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</si>
  <si>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</si>
  <si>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</si>
  <si>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</si>
  <si>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</si>
  <si>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</si>
  <si>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</si>
  <si>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</si>
  <si>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</si>
  <si>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</si>
  <si>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</si>
  <si>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</si>
  <si>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</si>
  <si>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</si>
  <si>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</si>
  <si>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</si>
  <si>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</si>
  <si>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</si>
  <si>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</si>
  <si>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</si>
  <si>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</si>
  <si>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</si>
  <si>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</si>
  <si>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</si>
  <si>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</si>
  <si>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</si>
  <si>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</si>
  <si>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</si>
  <si>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</si>
  <si>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</si>
  <si>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</si>
  <si>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</si>
  <si>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</si>
  <si>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</si>
  <si>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</si>
  <si>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</si>
  <si>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</si>
  <si>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</si>
  <si>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</si>
  <si>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</si>
  <si>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</si>
  <si>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</si>
  <si>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</si>
  <si>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</si>
  <si>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</si>
  <si>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</si>
  <si>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</si>
  <si>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</si>
  <si>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</si>
  <si>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</si>
  <si>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</si>
  <si>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</si>
  <si>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</si>
  <si>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</si>
  <si>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</si>
  <si>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</si>
  <si>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</si>
  <si>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</si>
  <si>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</si>
  <si>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</si>
  <si>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</si>
  <si>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</si>
  <si>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</si>
  <si>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</si>
  <si>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</si>
  <si>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</si>
  <si>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</si>
  <si>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</si>
  <si>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</si>
  <si>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</si>
  <si>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</si>
  <si>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</si>
  <si>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</si>
  <si>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</si>
  <si>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</si>
  <si>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</si>
  <si>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</si>
  <si>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</si>
  <si>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</si>
  <si>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</si>
  <si>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</si>
  <si>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</si>
  <si>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</si>
  <si>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</si>
  <si>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</si>
  <si>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</si>
  <si>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</si>
  <si>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</si>
  <si>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</si>
  <si>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</si>
  <si>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</si>
  <si>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</si>
  <si>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</si>
  <si>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</si>
  <si>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</si>
  <si>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</si>
  <si>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</si>
  <si>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</si>
  <si>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</si>
  <si>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</si>
  <si>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</si>
  <si>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</si>
  <si>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</si>
  <si>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</si>
  <si>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</si>
  <si>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</si>
  <si>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</si>
  <si>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</si>
  <si>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</si>
  <si>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</si>
  <si>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</si>
  <si>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</si>
  <si>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</si>
  <si>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</si>
  <si>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</si>
  <si>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</si>
  <si>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</si>
  <si>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</si>
  <si>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</si>
  <si>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</si>
  <si>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</si>
  <si>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</si>
  <si>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</si>
  <si>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</si>
  <si>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</si>
  <si>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</si>
  <si>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</si>
  <si>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</si>
  <si>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</si>
  <si>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</si>
  <si>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</si>
  <si>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</si>
  <si>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</si>
  <si>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</si>
  <si>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</si>
  <si>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</si>
  <si>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</si>
  <si>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</si>
  <si>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</si>
  <si>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</si>
  <si>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</si>
  <si>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</si>
  <si>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</si>
  <si>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</si>
  <si>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</si>
  <si>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</si>
  <si>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</si>
  <si>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</si>
  <si>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</si>
  <si>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</si>
  <si>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</si>
  <si>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</si>
  <si>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</si>
  <si>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</si>
  <si>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</si>
  <si>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</si>
  <si>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</si>
  <si>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</si>
  <si>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</si>
  <si>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</si>
  <si>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</si>
  <si>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</si>
  <si>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</si>
  <si>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</si>
  <si>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</si>
  <si>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</si>
  <si>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</si>
  <si>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</si>
  <si>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</si>
  <si>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</si>
  <si>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</si>
  <si>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</si>
  <si>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</si>
  <si>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</si>
  <si>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</si>
  <si>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</si>
  <si>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</si>
  <si>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</si>
  <si>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</si>
  <si>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</si>
  <si>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</si>
  <si>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</si>
  <si>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</si>
  <si>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</si>
  <si>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</si>
  <si>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</si>
  <si>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</si>
  <si>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</si>
  <si>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</si>
  <si>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</si>
  <si>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</si>
  <si>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</si>
  <si>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</si>
  <si>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</si>
  <si>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</si>
  <si>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</si>
  <si>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</si>
  <si>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</si>
  <si>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</si>
  <si>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</si>
  <si>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</si>
  <si>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</si>
  <si>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</si>
  <si>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</si>
  <si>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</si>
  <si>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</si>
  <si>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</si>
  <si>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</si>
  <si>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</si>
  <si>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</si>
  <si>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</si>
  <si>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</si>
  <si>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</si>
  <si>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</si>
  <si>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</si>
  <si>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</si>
  <si>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</si>
  <si>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</si>
  <si>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</si>
  <si>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</si>
  <si>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</si>
  <si>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</si>
  <si>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</si>
  <si>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</si>
  <si>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</si>
  <si>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</si>
  <si>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</si>
  <si>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</si>
  <si>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</si>
  <si>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</si>
  <si>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</si>
  <si>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</si>
  <si>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</si>
  <si>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</si>
  <si>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</si>
  <si>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</si>
  <si>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</si>
  <si>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</si>
  <si>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</si>
  <si>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</si>
  <si>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</si>
  <si>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</si>
  <si>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</si>
  <si>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</si>
  <si>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</si>
  <si>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</si>
  <si>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</si>
  <si>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</si>
  <si>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</si>
  <si>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</si>
  <si>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</si>
  <si>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</si>
  <si>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</si>
  <si>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</si>
  <si>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</si>
  <si>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</si>
  <si>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</si>
  <si>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</si>
  <si>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</si>
  <si>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</si>
  <si>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</si>
  <si>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</si>
  <si>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</si>
  <si>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</si>
  <si>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</si>
  <si>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</si>
  <si>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</si>
  <si>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</si>
  <si>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</si>
  <si>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</si>
  <si>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</si>
  <si>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</si>
  <si>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</si>
  <si>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</si>
  <si>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</si>
  <si>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</si>
  <si>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</si>
  <si>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</si>
  <si>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</si>
  <si>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</si>
  <si>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</si>
  <si>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</si>
  <si>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</si>
  <si>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</si>
  <si>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</si>
  <si>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</si>
  <si>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</si>
  <si>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</si>
  <si>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</si>
  <si>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</si>
  <si>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</si>
  <si>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</si>
  <si>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</si>
  <si>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</si>
  <si>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</si>
  <si>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</si>
  <si>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</si>
  <si>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</si>
  <si>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</si>
  <si>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</si>
  <si>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</si>
  <si>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</si>
  <si>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</si>
  <si>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</si>
  <si>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</si>
  <si>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</si>
  <si>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</si>
  <si>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</si>
  <si>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</si>
  <si>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</si>
  <si>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</si>
  <si>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</si>
  <si>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</si>
  <si>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</si>
  <si>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</si>
  <si>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</si>
  <si>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</si>
  <si>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</si>
  <si>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</si>
  <si>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</si>
  <si>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</si>
  <si>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</si>
  <si>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</si>
  <si>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</si>
  <si>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</si>
  <si>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</si>
  <si>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</si>
  <si>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</si>
  <si>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</si>
  <si>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</si>
  <si>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</si>
  <si>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</si>
  <si>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</si>
  <si>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</si>
  <si>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</si>
  <si>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</si>
  <si>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</si>
  <si>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</si>
  <si>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</si>
  <si>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</si>
  <si>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</si>
  <si>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</si>
  <si>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</si>
  <si>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</si>
  <si>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</si>
  <si>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</si>
  <si>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</si>
  <si>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</si>
  <si>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</si>
  <si>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</si>
  <si>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</si>
  <si>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</si>
  <si>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</si>
  <si>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</si>
  <si>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</si>
  <si>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</si>
  <si>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</si>
  <si>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</si>
  <si>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</si>
  <si>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</si>
  <si>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</si>
  <si>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</si>
  <si>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</si>
  <si>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</si>
  <si>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</si>
  <si>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</si>
  <si>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</si>
  <si>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</si>
  <si>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</si>
  <si>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</si>
  <si>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</si>
  <si>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</si>
  <si>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</si>
  <si>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</si>
  <si>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</si>
  <si>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</si>
  <si>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</si>
  <si>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</si>
  <si>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</si>
  <si>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</si>
  <si>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</si>
  <si>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</si>
  <si>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</si>
  <si>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</si>
  <si>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</si>
  <si>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</si>
  <si>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</si>
  <si>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</si>
  <si>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</si>
  <si>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</si>
  <si>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</si>
  <si>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</si>
  <si>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</si>
  <si>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</si>
  <si>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</si>
  <si>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</si>
  <si>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</si>
  <si>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</si>
  <si>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</si>
  <si>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</si>
  <si>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</si>
  <si>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</si>
  <si>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</si>
  <si>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</si>
  <si>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</si>
  <si>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</si>
  <si>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</si>
  <si>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</si>
  <si>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</si>
  <si>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</si>
  <si>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</si>
  <si>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</si>
  <si>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</si>
  <si>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</si>
  <si>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</si>
  <si>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</si>
  <si>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</si>
  <si>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</si>
  <si>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</si>
  <si>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</si>
  <si>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</si>
  <si>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</si>
  <si>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</si>
  <si>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</si>
  <si>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</si>
  <si>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</si>
  <si>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</si>
  <si>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</si>
  <si>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</si>
  <si>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</si>
  <si>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</si>
  <si>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</si>
  <si>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</si>
  <si>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</si>
  <si>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</si>
  <si>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</si>
  <si>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</si>
  <si>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</si>
  <si>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</si>
  <si>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</si>
  <si>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</si>
  <si>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</si>
  <si>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</si>
  <si>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</si>
  <si>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</si>
  <si>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</si>
  <si>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</si>
  <si>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</si>
  <si>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</si>
  <si>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</si>
  <si>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</si>
  <si>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</si>
  <si>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</si>
  <si>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</si>
  <si>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</si>
  <si>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</si>
  <si>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</si>
  <si>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</si>
  <si>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</si>
  <si>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</si>
  <si>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</si>
  <si>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</si>
  <si>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</si>
  <si>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</si>
  <si>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</si>
  <si>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</si>
  <si>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</si>
  <si>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</si>
  <si>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</si>
  <si>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</si>
  <si>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</si>
  <si>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</si>
  <si>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</si>
  <si>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</si>
  <si>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</si>
  <si>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</si>
  <si>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</si>
  <si>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</si>
  <si>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</si>
  <si>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</si>
  <si>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</si>
  <si>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</si>
  <si>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</si>
  <si>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</si>
  <si>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</si>
  <si>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</si>
  <si>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</si>
  <si>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</si>
  <si>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</si>
  <si>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</si>
  <si>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</si>
  <si>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</si>
  <si>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</si>
  <si>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</si>
  <si>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</si>
  <si>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</si>
  <si>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</si>
  <si>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</si>
  <si>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</si>
  <si>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</si>
  <si>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</si>
  <si>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</si>
  <si>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</si>
  <si>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</si>
  <si>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</si>
  <si>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</si>
  <si>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</si>
  <si>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</si>
  <si>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</si>
  <si>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</si>
  <si>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</si>
  <si>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</si>
  <si>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</si>
  <si>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</si>
  <si>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</si>
  <si>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</si>
  <si>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</si>
  <si>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</si>
  <si>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</si>
  <si>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</si>
  <si>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</si>
  <si>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</si>
  <si>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</si>
  <si>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</si>
  <si>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</si>
  <si>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</si>
  <si>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</si>
  <si>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</si>
  <si>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</si>
  <si>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</si>
  <si>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</si>
  <si>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</si>
  <si>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</si>
  <si>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</si>
  <si>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</si>
  <si>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</si>
  <si>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</si>
  <si>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</si>
  <si>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</si>
  <si>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</si>
  <si>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</si>
  <si>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</si>
  <si>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</si>
  <si>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</si>
  <si>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</si>
  <si>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</si>
  <si>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</si>
  <si>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</si>
  <si>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</si>
  <si>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</si>
  <si>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</si>
  <si>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</si>
  <si>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</si>
  <si>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</si>
  <si>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</si>
  <si>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</si>
  <si>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</si>
  <si>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</si>
  <si>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</si>
  <si>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</si>
  <si>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</si>
  <si>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</si>
  <si>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</si>
  <si>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</si>
  <si>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</si>
  <si>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</si>
  <si>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</si>
  <si>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</si>
  <si>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</si>
  <si>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</si>
  <si>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</si>
  <si>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</si>
  <si>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</si>
  <si>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</si>
  <si>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</si>
  <si>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</si>
  <si>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</si>
  <si>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</si>
  <si>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</si>
  <si>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</si>
  <si>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</si>
  <si>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</si>
  <si>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</si>
  <si>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</si>
  <si>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</si>
  <si>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</si>
  <si>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</si>
  <si>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</si>
  <si>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</si>
  <si>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</si>
  <si>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</si>
  <si>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</si>
  <si>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</si>
  <si>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</si>
  <si>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</si>
  <si>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</si>
  <si>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</si>
  <si>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</si>
  <si>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</si>
  <si>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</si>
  <si>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</si>
  <si>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</si>
  <si>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</si>
  <si>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</si>
  <si>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</si>
  <si>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</si>
  <si>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</si>
  <si>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</si>
  <si>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</si>
  <si>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</si>
  <si>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</si>
  <si>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</si>
  <si>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</si>
  <si>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</si>
  <si>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</si>
  <si>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</si>
  <si>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</si>
  <si>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</si>
  <si>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</si>
  <si>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</si>
  <si>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</si>
  <si>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</si>
  <si>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</si>
  <si>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</si>
  <si>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</si>
  <si>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</si>
  <si>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</si>
  <si>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</si>
  <si>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</si>
  <si>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</si>
  <si>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</si>
  <si>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</si>
  <si>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</si>
  <si>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</si>
  <si>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</si>
  <si>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</si>
  <si>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</si>
  <si>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</si>
  <si>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</si>
  <si>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</si>
  <si>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</si>
  <si>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</si>
  <si>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</si>
  <si>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</si>
  <si>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</si>
  <si>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</si>
  <si>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</si>
  <si>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</si>
  <si>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</si>
  <si>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</si>
  <si>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</si>
  <si>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</si>
  <si>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</si>
  <si>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</si>
  <si>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</si>
  <si>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</si>
  <si>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</si>
  <si>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</si>
  <si>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</si>
  <si>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</si>
  <si>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</si>
  <si>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</si>
  <si>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</si>
  <si>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</si>
  <si>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</si>
  <si>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</si>
  <si>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</si>
  <si>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</si>
  <si>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</si>
  <si>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</si>
  <si>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</si>
  <si>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</si>
  <si>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</si>
  <si>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</si>
  <si>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</si>
  <si>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</si>
  <si>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</si>
  <si>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</si>
  <si>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</si>
  <si>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</si>
  <si>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</si>
  <si>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</si>
  <si>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</si>
  <si>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</si>
  <si>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</si>
  <si>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</si>
  <si>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</si>
  <si>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</si>
  <si>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</si>
  <si>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</si>
  <si>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</si>
  <si>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</si>
  <si>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</si>
  <si>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</si>
  <si>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</si>
  <si>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</si>
  <si>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</si>
  <si>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</si>
  <si>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</si>
  <si>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</si>
  <si>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</si>
  <si>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</si>
  <si>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</si>
  <si>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</si>
  <si>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</si>
  <si>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</si>
  <si>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</si>
  <si>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</si>
  <si>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</si>
  <si>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</si>
  <si>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</si>
  <si>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</si>
  <si>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</si>
  <si>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</si>
  <si>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</si>
  <si>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</si>
  <si>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</si>
  <si>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</si>
  <si>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</si>
  <si>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</si>
  <si>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</si>
  <si>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</si>
  <si>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</si>
  <si>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</si>
  <si>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</si>
  <si>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</si>
  <si>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</si>
  <si>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</si>
  <si>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</si>
  <si>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</si>
  <si>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</si>
  <si>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</si>
  <si>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</si>
  <si>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</si>
  <si>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</si>
  <si>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</si>
  <si>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</si>
  <si>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</si>
  <si>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</si>
  <si>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</si>
  <si>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</si>
  <si>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</si>
  <si>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</si>
  <si>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</si>
  <si>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</si>
  <si>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</si>
  <si>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</si>
  <si>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</si>
  <si>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</si>
  <si>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</si>
  <si>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</si>
  <si>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</si>
  <si>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</si>
  <si>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</si>
  <si>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</si>
  <si>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</si>
  <si>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</si>
  <si>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</si>
  <si>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</si>
  <si>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</si>
  <si>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</si>
  <si>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</si>
  <si>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</si>
  <si>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</si>
  <si>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</si>
  <si>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</si>
  <si>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</si>
  <si>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</si>
  <si>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</si>
  <si>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</si>
  <si>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</si>
  <si>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</si>
  <si>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</si>
  <si>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</si>
  <si>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</si>
  <si>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</si>
  <si>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</si>
  <si>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</si>
  <si>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</si>
  <si>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</si>
  <si>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</si>
  <si>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</si>
  <si>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</si>
  <si>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</si>
  <si>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</si>
  <si>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</si>
  <si>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</si>
  <si>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</si>
  <si>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</si>
  <si>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</si>
  <si>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</si>
  <si>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</si>
  <si>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</si>
  <si>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</si>
  <si>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</si>
  <si>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</si>
  <si>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</si>
  <si>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</si>
  <si>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</si>
  <si>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</si>
  <si>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</si>
  <si>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</si>
  <si>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</si>
  <si>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</si>
  <si>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</si>
  <si>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</si>
  <si>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</si>
  <si>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</si>
  <si>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</si>
  <si>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</si>
  <si>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</si>
  <si>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</si>
  <si>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</si>
  <si>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</si>
  <si>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</si>
  <si>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</si>
  <si>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</si>
  <si>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</si>
  <si>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</si>
  <si>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</si>
  <si>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</si>
  <si>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</si>
  <si>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</si>
  <si>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</si>
  <si>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</si>
  <si>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</si>
  <si>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</si>
  <si>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</si>
  <si>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</si>
  <si>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</si>
  <si>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</si>
  <si>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</si>
  <si>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</si>
  <si>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</si>
  <si>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</si>
  <si>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</si>
  <si>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</si>
  <si>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</si>
  <si>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</si>
  <si>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</si>
  <si>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</si>
  <si>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</si>
  <si>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</si>
  <si>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</si>
  <si>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</si>
  <si>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</si>
  <si>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</si>
  <si>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</si>
  <si>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</si>
  <si>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</si>
  <si>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</si>
  <si>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</si>
  <si>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</si>
  <si>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</si>
  <si>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</si>
  <si>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</si>
  <si>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</si>
  <si>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</si>
  <si>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</si>
  <si>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</si>
  <si>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</si>
  <si>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</si>
  <si>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</si>
  <si>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</si>
  <si>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</si>
  <si>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</si>
  <si>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</si>
  <si>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</si>
  <si>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</si>
  <si>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</si>
  <si>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</si>
  <si>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</si>
  <si>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</si>
  <si>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</si>
  <si>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</si>
  <si>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</si>
  <si>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</si>
  <si>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</si>
  <si>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</si>
  <si>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</si>
  <si>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</si>
  <si>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</si>
  <si>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</si>
  <si>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</si>
  <si>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</si>
  <si>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</si>
  <si>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</si>
  <si>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</si>
  <si>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</si>
  <si>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</si>
  <si>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</si>
  <si>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</si>
  <si>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</si>
  <si>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</si>
  <si>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</si>
  <si>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</si>
  <si>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</si>
  <si>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</si>
  <si>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</si>
  <si>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</si>
  <si>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</si>
  <si>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</si>
  <si>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</si>
  <si>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</si>
  <si>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</si>
  <si>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</si>
  <si>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</si>
  <si>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</si>
  <si>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</si>
  <si>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</si>
  <si>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</si>
  <si>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</si>
  <si>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</si>
  <si>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</si>
  <si>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</si>
  <si>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</si>
  <si>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</si>
  <si>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</si>
  <si>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</si>
  <si>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</si>
  <si>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</si>
  <si>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</si>
  <si>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</si>
  <si>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</si>
  <si>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</si>
  <si>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</si>
  <si>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</si>
  <si>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</si>
  <si>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</si>
  <si>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</si>
  <si>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</si>
  <si>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</si>
  <si>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</si>
  <si>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</si>
  <si>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</si>
  <si>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</si>
  <si>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</si>
  <si>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</si>
  <si>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</si>
  <si>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</si>
  <si>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</si>
  <si>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</si>
  <si>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</si>
  <si>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</si>
  <si>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</si>
  <si>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</si>
  <si>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</si>
  <si>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</si>
  <si>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</si>
  <si>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</si>
  <si>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</si>
  <si>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</si>
  <si>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</si>
  <si>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</si>
  <si>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</si>
  <si>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</si>
  <si>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</si>
  <si>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</si>
  <si>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</si>
  <si>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</si>
  <si>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</si>
  <si>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</si>
  <si>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</si>
  <si>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</si>
  <si>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</si>
  <si>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</si>
  <si>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</si>
  <si>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</si>
  <si>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</si>
  <si>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</si>
  <si>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</si>
  <si>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</si>
  <si>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</si>
  <si>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</si>
  <si>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</si>
  <si>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</si>
  <si>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</si>
  <si>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</si>
  <si>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</si>
  <si>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</si>
  <si>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</si>
  <si>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</si>
  <si>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</si>
  <si>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</si>
  <si>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</si>
  <si>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</si>
  <si>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</si>
  <si>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</si>
  <si>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</si>
  <si>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</si>
  <si>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</si>
  <si>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</si>
  <si>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</si>
  <si>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</si>
  <si>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</si>
  <si>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</si>
  <si>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</si>
  <si>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</si>
  <si>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</si>
  <si>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</si>
  <si>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</si>
  <si>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</si>
  <si>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</si>
  <si>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</si>
  <si>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</si>
  <si>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</si>
  <si>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</si>
  <si>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</si>
  <si>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</si>
  <si>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</si>
  <si>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</si>
  <si>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</si>
  <si>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</si>
  <si>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</si>
  <si>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</si>
  <si>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</si>
  <si>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</si>
  <si>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</si>
  <si>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</si>
  <si>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</si>
  <si>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</si>
  <si>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</si>
  <si>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</si>
  <si>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</si>
  <si>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</si>
  <si>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</si>
  <si>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</si>
  <si>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</si>
  <si>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</si>
  <si>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</si>
  <si>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</si>
  <si>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</si>
  <si>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</si>
  <si>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</si>
  <si>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</si>
  <si>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</si>
  <si>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</si>
  <si>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</si>
  <si>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</si>
  <si>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</si>
  <si>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</si>
  <si>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</si>
  <si>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</si>
  <si>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</si>
  <si>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</si>
  <si>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</si>
  <si>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</si>
  <si>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</si>
  <si>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</si>
  <si>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</si>
  <si>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</si>
  <si>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</si>
  <si>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</si>
  <si>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</si>
  <si>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</si>
  <si>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</si>
  <si>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</si>
  <si>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</si>
  <si>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</si>
  <si>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</si>
  <si>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</si>
  <si>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</si>
  <si>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</si>
  <si>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</si>
  <si>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</si>
  <si>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</si>
  <si>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</si>
  <si>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</si>
  <si>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</si>
  <si>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</si>
  <si>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</si>
  <si>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</si>
  <si>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</si>
  <si>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</si>
  <si>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</si>
  <si>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</si>
  <si>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</si>
  <si>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</si>
  <si>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</si>
  <si>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</si>
  <si>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</si>
  <si>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</si>
  <si>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</si>
  <si>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</si>
  <si>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</si>
  <si>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</si>
  <si>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</si>
  <si>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</si>
  <si>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</si>
  <si>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</si>
  <si>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</si>
  <si>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</si>
  <si>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</si>
  <si>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</si>
  <si>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</si>
  <si>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</si>
  <si>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</si>
  <si>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</si>
  <si>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</si>
  <si>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</si>
  <si>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</si>
  <si>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</si>
  <si>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</si>
  <si>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</si>
  <si>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</si>
  <si>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</si>
  <si>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</si>
  <si>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</si>
  <si>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</si>
  <si>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</si>
  <si>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</si>
  <si>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</si>
  <si>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</si>
  <si>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</si>
  <si>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</si>
  <si>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</si>
  <si>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</si>
  <si>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</si>
  <si>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</si>
  <si>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</si>
  <si>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</si>
  <si>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</si>
  <si>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</si>
  <si>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</si>
  <si>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</si>
  <si>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</si>
  <si>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</si>
  <si>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</si>
  <si>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</si>
  <si>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</si>
  <si>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</si>
  <si>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</si>
  <si>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</si>
  <si>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</si>
  <si>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</si>
  <si>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</si>
  <si>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</si>
  <si>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</si>
  <si>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</si>
  <si>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</si>
  <si>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</si>
  <si>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</si>
  <si>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</si>
  <si>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</si>
  <si>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</si>
  <si>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</si>
  <si>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</si>
  <si>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</si>
  <si>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</si>
  <si>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</si>
  <si>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</si>
  <si>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</si>
  <si>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</si>
  <si>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</si>
  <si>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</si>
  <si>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</si>
  <si>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</si>
  <si>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</si>
  <si>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</si>
  <si>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</si>
  <si>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</si>
  <si>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</si>
  <si>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</si>
  <si>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</si>
  <si>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</si>
  <si>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</si>
  <si>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</si>
  <si>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</si>
  <si>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</si>
  <si>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</si>
  <si>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</si>
  <si>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</si>
  <si>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</si>
  <si>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</si>
  <si>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</si>
  <si>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</si>
  <si>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</si>
  <si>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</si>
  <si>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</si>
  <si>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</si>
  <si>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</si>
  <si>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</si>
  <si>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</si>
  <si>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</si>
  <si>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</si>
  <si>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</si>
  <si>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</si>
  <si>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</si>
  <si>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</si>
  <si>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</si>
  <si>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</si>
  <si>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</si>
  <si>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</si>
  <si>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</si>
  <si>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</si>
  <si>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</si>
  <si>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</si>
  <si>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</si>
  <si>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</si>
  <si>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</si>
  <si>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</si>
  <si>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</si>
  <si>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</si>
  <si>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</si>
  <si>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</si>
  <si>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</si>
  <si>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</si>
  <si>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</si>
  <si>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</si>
  <si>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</si>
  <si>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</si>
  <si>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</si>
  <si>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</si>
  <si>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</si>
  <si>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</si>
  <si>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</si>
  <si>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</si>
  <si>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</si>
  <si>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</si>
  <si>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</si>
  <si>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</si>
  <si>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</si>
  <si>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</si>
  <si>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</si>
  <si>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</si>
  <si>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</si>
  <si>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</si>
  <si>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</si>
  <si>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</si>
  <si>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</si>
  <si>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</si>
  <si>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</si>
  <si>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</si>
  <si>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</si>
  <si>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</si>
  <si>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</si>
  <si>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</si>
  <si>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</si>
  <si>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</si>
  <si>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</si>
  <si>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</si>
  <si>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</si>
  <si>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</si>
  <si>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</si>
  <si>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</si>
  <si>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</si>
  <si>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</si>
  <si>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</si>
  <si>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</si>
  <si>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</si>
  <si>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</si>
  <si>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</si>
  <si>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</si>
  <si>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</si>
  <si>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</si>
  <si>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</si>
  <si>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</si>
  <si>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</si>
  <si>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</si>
  <si>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</si>
  <si>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</si>
  <si>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</si>
  <si>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</si>
  <si>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</si>
  <si>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</si>
  <si>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</si>
  <si>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</si>
  <si>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</si>
  <si>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</si>
  <si>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</si>
  <si>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</si>
  <si>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</si>
  <si>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</si>
  <si>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</si>
  <si>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</si>
  <si>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</si>
  <si>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</si>
  <si>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</si>
  <si>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</si>
  <si>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</si>
  <si>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</si>
  <si>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</si>
  <si>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</si>
  <si>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</si>
  <si>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</si>
  <si>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</si>
  <si>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</si>
  <si>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</si>
  <si>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</si>
  <si>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</si>
  <si>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</si>
  <si>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</si>
  <si>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</si>
  <si>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</si>
  <si>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</si>
  <si>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</si>
  <si>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</si>
  <si>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</si>
  <si>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</si>
  <si>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</si>
  <si>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</si>
  <si>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</si>
  <si>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</si>
  <si>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</si>
  <si>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</si>
  <si>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</si>
  <si>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</si>
  <si>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</si>
  <si>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</si>
  <si>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</si>
  <si>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</si>
  <si>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</si>
  <si>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</si>
  <si>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</si>
  <si>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</si>
  <si>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</si>
  <si>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</si>
  <si>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</si>
  <si>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</si>
  <si>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</si>
  <si>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</si>
  <si>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</si>
  <si>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</si>
  <si>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</si>
  <si>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</si>
  <si>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</si>
  <si>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</si>
  <si>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</si>
  <si>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</si>
  <si>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</si>
  <si>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</si>
  <si>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</si>
  <si>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</si>
  <si>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</si>
  <si>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</si>
  <si>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</si>
  <si>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</si>
  <si>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</si>
  <si>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</si>
  <si>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</si>
  <si>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</si>
  <si>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</si>
  <si>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</si>
  <si>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</si>
  <si>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</si>
  <si>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</si>
  <si>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</si>
  <si>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</si>
  <si>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</si>
  <si>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</si>
  <si>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</si>
  <si>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</si>
  <si>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</si>
  <si>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</si>
  <si>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</si>
  <si>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</si>
  <si>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</si>
  <si>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</si>
  <si>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</si>
  <si>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</si>
  <si>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</si>
  <si>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</si>
  <si>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</si>
  <si>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</si>
  <si>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</si>
  <si>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</si>
  <si>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</si>
  <si>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</si>
  <si>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</si>
  <si>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</si>
  <si>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</si>
  <si>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</si>
  <si>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</si>
  <si>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</si>
  <si>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</si>
  <si>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</si>
  <si>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</si>
  <si>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</si>
  <si>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</si>
  <si>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</si>
  <si>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</si>
  <si>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</si>
  <si>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</si>
  <si>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</si>
  <si>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</si>
  <si>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</si>
  <si>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</si>
  <si>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</si>
  <si>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</si>
  <si>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</si>
  <si>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</si>
  <si>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</si>
  <si>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</si>
  <si>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</si>
  <si>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</si>
  <si>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</si>
  <si>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</si>
  <si>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</si>
  <si>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</si>
  <si>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</si>
  <si>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</si>
  <si>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</si>
  <si>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</si>
  <si>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</si>
  <si>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</si>
  <si>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</si>
  <si>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</si>
  <si>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</si>
  <si>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</si>
  <si>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</si>
  <si>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</si>
  <si>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</si>
  <si>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</si>
  <si>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</si>
  <si>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</si>
  <si>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</si>
  <si>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</si>
  <si>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</si>
  <si>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</si>
  <si>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</si>
  <si>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</si>
  <si>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</si>
  <si>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</si>
  <si>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</si>
  <si>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</si>
  <si>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</si>
  <si>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</si>
  <si>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</si>
  <si>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</si>
  <si>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</si>
  <si>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</si>
  <si>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</si>
  <si>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</si>
  <si>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</si>
  <si>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</si>
  <si>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</si>
  <si>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</si>
  <si>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</si>
  <si>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</si>
  <si>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</si>
  <si>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</si>
  <si>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</si>
  <si>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</si>
  <si>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</si>
  <si>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</si>
  <si>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</si>
  <si>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</si>
  <si>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</si>
  <si>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</si>
  <si>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</si>
  <si>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</si>
  <si>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</si>
  <si>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</si>
  <si>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</si>
  <si>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</si>
  <si>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</si>
  <si>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</si>
  <si>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</si>
  <si>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</si>
  <si>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</si>
  <si>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</si>
  <si>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</si>
  <si>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</si>
  <si>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</si>
  <si>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</si>
  <si>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</si>
  <si>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</si>
  <si>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</si>
  <si>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</si>
  <si>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</si>
  <si>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</si>
  <si>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</si>
  <si>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</si>
  <si>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</si>
  <si>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</si>
  <si>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</si>
  <si>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</si>
  <si>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</si>
  <si>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</si>
  <si>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</si>
  <si>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</si>
  <si>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</si>
  <si>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</si>
  <si>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</si>
  <si>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</si>
  <si>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</si>
  <si>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</si>
  <si>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</si>
  <si>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</si>
  <si>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</si>
  <si>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</si>
  <si>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</si>
  <si>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</si>
  <si>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</si>
  <si>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</si>
  <si>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</si>
  <si>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</si>
  <si>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</si>
  <si>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</si>
  <si>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</si>
  <si>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</si>
  <si>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</si>
  <si>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</si>
  <si>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</si>
  <si>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</si>
  <si>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</si>
  <si>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</si>
  <si>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</si>
  <si>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</si>
  <si>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</si>
  <si>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</si>
  <si>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</si>
  <si>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</si>
  <si>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</si>
  <si>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</si>
  <si>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</si>
  <si>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</si>
  <si>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</si>
  <si>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</si>
  <si>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</si>
  <si>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</si>
  <si>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</si>
  <si>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</si>
  <si>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</si>
  <si>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</si>
  <si>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</si>
  <si>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</si>
  <si>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</si>
  <si>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</si>
  <si>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</si>
  <si>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</si>
  <si>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</si>
  <si>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</si>
  <si>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</si>
  <si>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</si>
  <si>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</si>
  <si>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</si>
  <si>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</si>
  <si>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</si>
  <si>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</si>
  <si>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</si>
  <si>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</si>
  <si>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</si>
  <si>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</si>
  <si>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</si>
  <si>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</si>
  <si>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</si>
  <si>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</si>
  <si>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</si>
  <si>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</si>
  <si>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</si>
  <si>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</si>
  <si>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</si>
  <si>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</si>
  <si>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</si>
  <si>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</si>
  <si>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</si>
  <si>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</si>
  <si>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</si>
  <si>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</si>
  <si>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</si>
  <si>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</si>
  <si>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</si>
  <si>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</si>
  <si>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</si>
  <si>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</si>
  <si>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</si>
  <si>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</si>
  <si>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</si>
  <si>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</si>
  <si>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</si>
  <si>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</si>
  <si>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</si>
  <si>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</si>
  <si>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</si>
  <si>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</si>
  <si>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</si>
  <si>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</si>
  <si>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</si>
  <si>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</si>
  <si>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</si>
  <si>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</si>
  <si>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</si>
  <si>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</si>
  <si>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</si>
  <si>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</si>
  <si>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</si>
  <si>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</si>
  <si>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</si>
  <si>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</si>
  <si>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</si>
  <si>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</si>
  <si>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</si>
  <si>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</si>
  <si>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</si>
  <si>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</si>
  <si>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</si>
  <si>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</si>
  <si>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</si>
  <si>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</si>
  <si>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</si>
  <si>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</si>
  <si>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</si>
  <si>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</si>
  <si>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</si>
  <si>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</si>
  <si>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</si>
  <si>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</si>
  <si>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</si>
  <si>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</si>
  <si>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</si>
  <si>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</si>
  <si>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</si>
  <si>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</si>
  <si>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</si>
  <si>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</si>
  <si>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</si>
  <si>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</si>
  <si>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</si>
  <si>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</si>
  <si>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</si>
  <si>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</si>
  <si>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</si>
  <si>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</si>
  <si>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</si>
  <si>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</si>
  <si>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</si>
  <si>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</si>
  <si>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</si>
  <si>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</si>
  <si>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</si>
  <si>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</si>
  <si>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</si>
  <si>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</si>
  <si>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</si>
  <si>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</si>
  <si>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</si>
  <si>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</si>
  <si>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</si>
  <si>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</si>
  <si>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</si>
  <si>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</si>
  <si>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</si>
  <si>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</si>
  <si>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</si>
  <si>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</si>
  <si>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</si>
  <si>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</si>
  <si>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</si>
  <si>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</si>
  <si>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</si>
  <si>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</si>
  <si>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</si>
  <si>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</si>
  <si>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</si>
  <si>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</si>
  <si>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</si>
  <si>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</si>
  <si>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</si>
  <si>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</si>
  <si>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</si>
  <si>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</si>
  <si>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</si>
  <si>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</si>
  <si>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</si>
  <si>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</si>
  <si>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</si>
  <si>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</si>
  <si>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</si>
  <si>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</si>
  <si>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</si>
  <si>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</si>
  <si>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</si>
  <si>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</si>
  <si>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</si>
  <si>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</si>
  <si>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</si>
  <si>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</si>
  <si>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</si>
  <si>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</si>
  <si>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</si>
  <si>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</si>
  <si>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</si>
  <si>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</si>
  <si>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</si>
  <si>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</si>
  <si>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</si>
  <si>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</si>
  <si>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</si>
  <si>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</si>
  <si>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</si>
  <si>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</si>
  <si>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</si>
  <si>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</si>
  <si>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</si>
  <si>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</si>
  <si>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</si>
  <si>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</si>
  <si>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</si>
  <si>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</si>
  <si>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</si>
  <si>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</si>
  <si>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</si>
  <si>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</si>
  <si>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</si>
  <si>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</si>
  <si>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</si>
  <si>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</si>
  <si>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</si>
  <si>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</si>
  <si>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</si>
  <si>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</si>
  <si>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</si>
  <si>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</si>
  <si>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</si>
  <si>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</si>
  <si>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</si>
  <si>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</si>
  <si>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</si>
  <si>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</si>
  <si>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</si>
  <si>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</si>
  <si>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</si>
  <si>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</si>
  <si>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</si>
  <si>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</si>
  <si>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</si>
  <si>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</si>
  <si>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</si>
  <si>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</si>
  <si>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</si>
  <si>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</si>
  <si>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</si>
  <si>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</si>
  <si>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</si>
  <si>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</si>
  <si>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</si>
  <si>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</si>
  <si>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</si>
  <si>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</si>
  <si>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</si>
  <si>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</si>
  <si>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</si>
  <si>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</si>
  <si>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</si>
  <si>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</si>
  <si>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</si>
  <si>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</si>
  <si>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</si>
  <si>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</si>
  <si>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</si>
  <si>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</si>
  <si>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</si>
  <si>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</si>
  <si>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</si>
  <si>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</si>
  <si>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</si>
  <si>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</si>
  <si>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</si>
  <si>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</si>
  <si>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</si>
  <si>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</si>
  <si>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</si>
  <si>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</si>
  <si>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</si>
  <si>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</si>
  <si>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</si>
  <si>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</si>
  <si>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</si>
  <si>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</si>
  <si>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</si>
  <si>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</si>
  <si>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</si>
  <si>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</si>
  <si>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</si>
  <si>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</si>
  <si>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</si>
  <si>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</si>
  <si>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</si>
  <si>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</si>
  <si>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</si>
  <si>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</si>
  <si>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</si>
  <si>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</si>
  <si>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</si>
  <si>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</si>
  <si>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</si>
  <si>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</si>
  <si>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</si>
  <si>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</si>
  <si>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</si>
  <si>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</si>
  <si>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</si>
  <si>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</si>
  <si>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</si>
  <si>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</si>
  <si>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</si>
  <si>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</si>
  <si>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</si>
  <si>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</si>
  <si>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</si>
  <si>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</si>
  <si>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</si>
  <si>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</si>
  <si>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</si>
  <si>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</si>
  <si>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</si>
  <si>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</si>
  <si>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</si>
  <si>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</si>
  <si>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</si>
  <si>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</si>
  <si>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</si>
  <si>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</si>
  <si>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</si>
  <si>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</si>
  <si>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</si>
  <si>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</si>
  <si>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</si>
  <si>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</si>
  <si>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</si>
  <si>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</si>
  <si>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</si>
  <si>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</si>
  <si>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</si>
  <si>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</si>
  <si>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</si>
  <si>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</si>
  <si>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</si>
  <si>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</si>
  <si>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</si>
  <si>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</si>
  <si>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</si>
  <si>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</si>
  <si>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</si>
  <si>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</si>
  <si>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</si>
  <si>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</si>
  <si>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</si>
  <si>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</si>
  <si>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</si>
  <si>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</si>
  <si>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</si>
  <si>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</si>
  <si>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</si>
  <si>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</si>
  <si>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</si>
  <si>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</si>
  <si>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</si>
  <si>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</si>
  <si>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</si>
  <si>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</si>
  <si>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</si>
  <si>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</si>
  <si>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</si>
  <si>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</si>
  <si>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</si>
  <si>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</si>
  <si>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</si>
  <si>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</si>
  <si>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</si>
  <si>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</si>
  <si>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</si>
  <si>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</si>
  <si>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</si>
  <si>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</si>
  <si>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</si>
  <si>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</si>
  <si>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</si>
  <si>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</si>
  <si>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</si>
  <si>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</si>
  <si>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</si>
  <si>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</si>
  <si>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</si>
  <si>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</si>
  <si>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</si>
  <si>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</si>
  <si>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</si>
  <si>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</si>
  <si>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</si>
  <si>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</si>
  <si>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</si>
  <si>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</si>
  <si>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</si>
  <si>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</si>
  <si>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</si>
  <si>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</si>
  <si>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</si>
  <si>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</si>
  <si>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</si>
  <si>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</si>
  <si>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</si>
  <si>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</si>
  <si>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</si>
  <si>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</si>
  <si>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</si>
  <si>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</si>
  <si>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</si>
  <si>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</si>
  <si>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</si>
  <si>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</si>
  <si>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</si>
  <si>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</si>
  <si>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</si>
  <si>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</si>
  <si>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</si>
  <si>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</si>
  <si>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</si>
  <si>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</si>
  <si>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</si>
  <si>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</si>
  <si>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</si>
  <si>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</si>
  <si>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</si>
  <si>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</si>
  <si>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</si>
  <si>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</si>
  <si>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</si>
  <si>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</si>
  <si>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</si>
  <si>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</si>
  <si>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</si>
  <si>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</si>
  <si>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</si>
  <si>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</si>
  <si>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</si>
  <si>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</si>
  <si>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</si>
  <si>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</si>
  <si>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</si>
  <si>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</si>
  <si>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</si>
  <si>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</si>
  <si>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</si>
  <si>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</si>
  <si>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</si>
  <si>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</si>
  <si>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</si>
  <si>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</si>
  <si>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</si>
  <si>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</si>
  <si>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</si>
  <si>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</si>
  <si>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</si>
  <si>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</si>
  <si>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</si>
  <si>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</si>
  <si>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</si>
  <si>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</si>
  <si>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</si>
  <si>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</si>
  <si>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</si>
  <si>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</si>
  <si>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</si>
  <si>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</si>
  <si>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</si>
  <si>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</si>
  <si>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</si>
  <si>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</si>
  <si>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</si>
  <si>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</si>
  <si>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</si>
  <si>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</si>
  <si>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</si>
  <si>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</si>
  <si>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</si>
  <si>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</si>
  <si>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</si>
  <si>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</si>
  <si>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</si>
  <si>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</si>
  <si>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</si>
  <si>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</si>
  <si>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</si>
  <si>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</si>
  <si>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</si>
  <si>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</si>
  <si>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</si>
  <si>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</si>
  <si>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</si>
  <si>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</si>
  <si>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</si>
  <si>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</si>
  <si>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</si>
  <si>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</si>
  <si>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</si>
  <si>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</si>
  <si>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</si>
  <si>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</si>
  <si>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</si>
  <si>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</si>
  <si>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</si>
  <si>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</si>
  <si>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</si>
  <si>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</si>
  <si>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</si>
  <si>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</si>
  <si>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</si>
  <si>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</si>
  <si>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</si>
  <si>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</si>
  <si>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</si>
  <si>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</si>
  <si>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</si>
  <si>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</si>
  <si>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</si>
  <si>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</si>
  <si>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</si>
  <si>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</si>
  <si>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</si>
  <si>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</si>
  <si>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</si>
  <si>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</si>
  <si>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</si>
  <si>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</si>
  <si>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</si>
  <si>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</si>
  <si>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</si>
  <si>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</si>
  <si>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</si>
  <si>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</si>
  <si>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</si>
  <si>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</si>
  <si>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</si>
  <si>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</si>
  <si>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</si>
  <si>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</si>
  <si>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</si>
  <si>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</si>
  <si>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</si>
  <si>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</si>
  <si>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</si>
  <si>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</si>
  <si>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</si>
  <si>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</si>
  <si>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</si>
  <si>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</si>
  <si>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</si>
  <si>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</si>
  <si>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</si>
  <si>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</si>
  <si>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</si>
  <si>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</si>
  <si>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</si>
  <si>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</si>
  <si>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</si>
  <si>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</si>
  <si>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</si>
  <si>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</si>
  <si>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</si>
  <si>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</si>
  <si>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</si>
  <si>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</si>
  <si>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</si>
  <si>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</si>
  <si>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</si>
  <si>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</si>
  <si>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</si>
  <si>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</si>
  <si>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</si>
  <si>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</si>
  <si>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</si>
  <si>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</si>
  <si>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</si>
  <si>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</si>
  <si>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</si>
  <si>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</si>
  <si>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</si>
  <si>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</si>
  <si>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</si>
  <si>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</si>
  <si>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</si>
  <si>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</si>
  <si>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</si>
  <si>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</si>
  <si>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</si>
  <si>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</si>
  <si>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</si>
  <si>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</si>
  <si>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</si>
  <si>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</si>
  <si>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</si>
  <si>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</si>
  <si>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</si>
  <si>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</si>
  <si>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</si>
  <si>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</si>
  <si>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</si>
  <si>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</si>
  <si>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</si>
  <si>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</si>
  <si>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</si>
  <si>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</si>
  <si>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</si>
  <si>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</si>
  <si>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</si>
  <si>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</si>
  <si>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</si>
  <si>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</si>
  <si>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</si>
  <si>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</si>
  <si>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</si>
  <si>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</si>
  <si>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</si>
  <si>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</si>
  <si>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</si>
  <si>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</si>
  <si>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</si>
  <si>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</si>
  <si>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</si>
  <si>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</si>
  <si>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</si>
  <si>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</si>
  <si>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</si>
  <si>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</si>
  <si>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</si>
  <si>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</si>
  <si>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</si>
  <si>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</si>
  <si>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</si>
  <si>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</si>
  <si>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</si>
  <si>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</si>
  <si>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</si>
  <si>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</si>
  <si>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</si>
  <si>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</si>
  <si>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</si>
  <si>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</si>
  <si>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</si>
  <si>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</si>
  <si>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</si>
  <si>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</si>
  <si>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</si>
  <si>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</si>
  <si>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</si>
  <si>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</si>
  <si>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</si>
  <si>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</si>
  <si>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</si>
  <si>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</si>
  <si>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</si>
  <si>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</si>
  <si>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</si>
  <si>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</si>
  <si>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</si>
  <si>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</si>
  <si>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</si>
  <si>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</si>
  <si>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</si>
  <si>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</si>
  <si>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</si>
  <si>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</si>
  <si>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</si>
  <si>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</si>
  <si>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</si>
  <si>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</si>
  <si>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</si>
  <si>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</si>
  <si>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</si>
  <si>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</si>
  <si>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</si>
  <si>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</si>
  <si>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</si>
  <si>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</si>
  <si>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</si>
  <si>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</si>
  <si>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</si>
  <si>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</si>
  <si>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</si>
  <si>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</si>
  <si>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</si>
  <si>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</si>
  <si>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</si>
  <si>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</si>
  <si>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</si>
  <si>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</si>
  <si>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</si>
  <si>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</si>
  <si>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</si>
  <si>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</si>
  <si>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</si>
  <si>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</si>
  <si>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</si>
  <si>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</si>
  <si>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</si>
  <si>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</si>
  <si>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</si>
  <si>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</si>
  <si>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</si>
  <si>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</si>
  <si>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</si>
  <si>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</si>
  <si>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</si>
  <si>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</si>
  <si>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</si>
  <si>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</si>
  <si>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</si>
  <si>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</si>
  <si>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</si>
  <si>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</si>
  <si>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</si>
  <si>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</si>
  <si>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</si>
  <si>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</si>
  <si>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</si>
  <si>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</si>
  <si>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</si>
  <si>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</si>
  <si>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</si>
  <si>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</si>
  <si>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</si>
  <si>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</si>
  <si>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</si>
  <si>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</si>
  <si>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</si>
  <si>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</si>
  <si>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</si>
  <si>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</si>
  <si>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</si>
  <si>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</si>
  <si>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</si>
  <si>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</si>
  <si>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</si>
  <si>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</si>
  <si>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</si>
  <si>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</si>
  <si>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</si>
  <si>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</si>
  <si>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</si>
  <si>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</si>
  <si>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</si>
  <si>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</si>
  <si>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</si>
  <si>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</si>
  <si>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</si>
  <si>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</si>
  <si>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</si>
  <si>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</si>
  <si>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</si>
  <si>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</si>
  <si>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</si>
  <si>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</si>
  <si>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</si>
  <si>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</si>
  <si>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</si>
  <si>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</si>
  <si>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</si>
  <si>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</si>
  <si>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</si>
  <si>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</si>
  <si>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</si>
  <si>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</si>
  <si>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</si>
  <si>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</si>
  <si>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</si>
  <si>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</si>
  <si>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</si>
  <si>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</si>
  <si>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</si>
  <si>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</si>
  <si>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</si>
  <si>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</si>
  <si>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</si>
  <si>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</si>
  <si>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</si>
  <si>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</si>
  <si>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</si>
  <si>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</si>
  <si>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</si>
  <si>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</si>
  <si>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</si>
  <si>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</si>
  <si>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</si>
  <si>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</si>
  <si>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</si>
  <si>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</si>
  <si>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</si>
  <si>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</si>
  <si>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</si>
  <si>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</si>
  <si>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</si>
  <si>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</si>
  <si>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</si>
  <si>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</si>
  <si>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</si>
  <si>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</si>
  <si>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</si>
  <si>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</si>
  <si>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</si>
  <si>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</si>
  <si>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</si>
  <si>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</si>
  <si>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</si>
  <si>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</si>
  <si>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</si>
  <si>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</si>
  <si>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</si>
  <si>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</si>
  <si>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</si>
  <si>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</si>
  <si>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</si>
  <si>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</si>
  <si>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</si>
  <si>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</si>
  <si>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</si>
  <si>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</si>
  <si>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</si>
  <si>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</si>
  <si>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</si>
  <si>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</si>
  <si>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</si>
  <si>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</si>
  <si>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</si>
  <si>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</si>
  <si>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</si>
  <si>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</si>
  <si>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</si>
  <si>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</si>
  <si>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</si>
  <si>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</si>
  <si>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</si>
  <si>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</si>
  <si>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</si>
  <si>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</si>
  <si>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</si>
  <si>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</si>
  <si>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</si>
  <si>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</si>
  <si>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</si>
  <si>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</si>
  <si>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</si>
  <si>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</si>
  <si>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</si>
  <si>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</si>
  <si>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</si>
  <si>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</si>
  <si>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</si>
  <si>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</si>
  <si>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</si>
  <si>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</si>
  <si>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</si>
  <si>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</si>
  <si>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</si>
  <si>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</si>
  <si>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</si>
  <si>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</si>
  <si>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</si>
  <si>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</si>
  <si>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</si>
  <si>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</si>
  <si>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</si>
  <si>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</si>
  <si>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</si>
  <si>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</si>
  <si>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</si>
  <si>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</si>
  <si>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</si>
  <si>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</si>
  <si>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</si>
  <si>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</si>
  <si>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</si>
  <si>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</si>
  <si>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</si>
  <si>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</si>
  <si>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</si>
  <si>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</si>
  <si>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</si>
  <si>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</si>
  <si>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</si>
  <si>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</si>
  <si>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</si>
  <si>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</si>
  <si>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</si>
  <si>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</si>
  <si>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</si>
  <si>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</si>
  <si>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</si>
  <si>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</si>
  <si>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</si>
  <si>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</si>
  <si>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</si>
  <si>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</si>
  <si>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</si>
  <si>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</si>
  <si>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</si>
  <si>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</si>
  <si>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</si>
  <si>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</si>
  <si>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</si>
  <si>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</si>
  <si>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</si>
  <si>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</si>
  <si>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</si>
  <si>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</si>
  <si>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</si>
  <si>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</si>
  <si>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</si>
  <si>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</si>
  <si>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</si>
  <si>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</si>
  <si>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</si>
  <si>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</si>
  <si>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</si>
  <si>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</si>
  <si>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</si>
  <si>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</si>
  <si>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</si>
  <si>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</si>
  <si>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</si>
  <si>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</si>
  <si>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</si>
  <si>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</si>
  <si>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</si>
  <si>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</si>
  <si>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</si>
  <si>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</si>
  <si>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</si>
  <si>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</si>
  <si>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</si>
  <si>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</si>
  <si>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</si>
  <si>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</si>
  <si>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</si>
  <si>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</si>
  <si>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</si>
  <si>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</si>
  <si>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</si>
  <si>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</si>
  <si>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</si>
  <si>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</si>
  <si>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</si>
  <si>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</si>
  <si>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</si>
  <si>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</si>
  <si>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</si>
  <si>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</si>
  <si>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</si>
  <si>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</si>
  <si>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</si>
  <si>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</si>
  <si>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</si>
  <si>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</si>
  <si>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</si>
  <si>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</si>
  <si>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</si>
  <si>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</si>
  <si>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</si>
  <si>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</si>
  <si>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</si>
  <si>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</si>
  <si>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</si>
  <si>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</si>
  <si>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</si>
  <si>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</si>
  <si>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</si>
  <si>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</si>
  <si>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</si>
  <si>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</si>
  <si>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</si>
  <si>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</si>
  <si>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</si>
  <si>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</si>
  <si>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</si>
  <si>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</si>
  <si>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</si>
  <si>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</si>
  <si>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</si>
  <si>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</si>
  <si>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</si>
  <si>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</si>
  <si>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</si>
  <si>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</si>
  <si>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</si>
  <si>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</si>
  <si>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</si>
  <si>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</si>
  <si>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</si>
  <si>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</si>
  <si>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</si>
  <si>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</si>
  <si>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</si>
  <si>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</si>
  <si>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</si>
  <si>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</si>
  <si>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</si>
  <si>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</si>
  <si>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</si>
  <si>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</si>
  <si>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</si>
  <si>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</si>
  <si>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</si>
  <si>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</si>
  <si>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</si>
  <si>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</si>
  <si>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</si>
  <si>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</si>
  <si>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</si>
  <si>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</si>
  <si>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</si>
  <si>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</si>
  <si>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</si>
  <si>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</si>
  <si>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</si>
  <si>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</si>
  <si>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</si>
  <si>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</si>
  <si>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</si>
  <si>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</si>
  <si>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</si>
  <si>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</si>
  <si>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</si>
  <si>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</si>
  <si>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</si>
  <si>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</si>
  <si>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</si>
  <si>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</si>
  <si>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</si>
  <si>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</si>
  <si>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</si>
  <si>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</si>
  <si>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</si>
  <si>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</si>
  <si>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</si>
  <si>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</si>
  <si>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</si>
  <si>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</si>
  <si>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</si>
  <si>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</si>
  <si>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</si>
  <si>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</si>
  <si>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</si>
  <si>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</si>
  <si>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</si>
  <si>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</si>
  <si>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</si>
  <si>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</si>
  <si>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</si>
  <si>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</si>
  <si>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</si>
  <si>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</si>
  <si>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</si>
  <si>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</si>
  <si>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</si>
  <si>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</si>
  <si>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</si>
  <si>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</si>
  <si>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</si>
  <si>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</si>
  <si>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</si>
  <si>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</si>
  <si>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</si>
  <si>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</si>
  <si>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</si>
  <si>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</si>
  <si>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</si>
  <si>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</si>
  <si>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</si>
  <si>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</si>
  <si>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</si>
  <si>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</si>
  <si>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</si>
  <si>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</si>
  <si>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</si>
  <si>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</si>
  <si>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</si>
  <si>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</si>
  <si>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</si>
  <si>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</si>
  <si>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</si>
  <si>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</si>
  <si>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</si>
  <si>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</si>
  <si>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</si>
  <si>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</si>
  <si>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</si>
  <si>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</si>
  <si>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</si>
  <si>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</si>
  <si>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</si>
  <si>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</si>
  <si>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</si>
  <si>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</si>
  <si>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</si>
  <si>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</si>
  <si>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</si>
  <si>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</si>
  <si>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</si>
  <si>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</si>
  <si>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</si>
  <si>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</si>
  <si>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</si>
  <si>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</si>
  <si>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</si>
  <si>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</si>
  <si>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</si>
  <si>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</si>
  <si>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</si>
  <si>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</si>
  <si>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</si>
  <si>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</si>
  <si>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</si>
  <si>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</si>
  <si>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</si>
  <si>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</si>
  <si>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</si>
  <si>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</si>
  <si>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</si>
  <si>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</si>
  <si>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</si>
  <si>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</si>
  <si>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</si>
  <si>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</si>
  <si>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</si>
  <si>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</si>
  <si>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</si>
  <si>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</si>
  <si>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</si>
  <si>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</si>
  <si>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</si>
  <si>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</si>
  <si>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</si>
  <si>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</si>
  <si>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</si>
  <si>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</si>
  <si>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</si>
  <si>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</si>
  <si>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</si>
  <si>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</si>
  <si>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</si>
  <si>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</si>
  <si>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</si>
  <si>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</si>
  <si>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</si>
  <si>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</si>
  <si>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</si>
  <si>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</si>
  <si>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</si>
  <si>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</si>
  <si>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</si>
  <si>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</si>
  <si>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</si>
  <si>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</si>
  <si>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</si>
  <si>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</si>
  <si>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</si>
  <si>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</si>
  <si>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</si>
  <si>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</si>
  <si>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</si>
  <si>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</si>
  <si>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</si>
  <si>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</si>
  <si>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</si>
  <si>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</si>
  <si>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</si>
  <si>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</si>
  <si>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</si>
  <si>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</si>
  <si>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</si>
  <si>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</si>
  <si>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</si>
  <si>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</si>
  <si>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</si>
  <si>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</si>
  <si>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</si>
  <si>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</si>
  <si>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</si>
  <si>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</si>
  <si>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</si>
  <si>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</si>
  <si>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</si>
  <si>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</si>
  <si>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</si>
  <si>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</si>
  <si>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</si>
  <si>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</si>
  <si>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</si>
  <si>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</si>
  <si>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</si>
  <si>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</si>
  <si>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</si>
  <si>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</si>
  <si>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</si>
  <si>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</si>
  <si>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</si>
  <si>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</si>
  <si>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</si>
  <si>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</si>
  <si>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</si>
  <si>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</si>
  <si>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</si>
  <si>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</si>
  <si>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</si>
  <si>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</si>
  <si>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</si>
  <si>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</si>
  <si>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</si>
  <si>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</si>
  <si>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</si>
  <si>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</si>
  <si>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</si>
  <si>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</si>
  <si>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</si>
  <si>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</si>
  <si>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</si>
  <si>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</si>
  <si>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</si>
  <si>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</si>
  <si>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</si>
  <si>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</si>
  <si>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</si>
  <si>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</si>
  <si>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</si>
  <si>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</si>
  <si>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</si>
  <si>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</si>
  <si>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</si>
  <si>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</si>
  <si>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</si>
  <si>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</si>
  <si>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</si>
  <si>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</si>
  <si>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</si>
  <si>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</si>
  <si>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</si>
  <si>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</si>
  <si>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</si>
  <si>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</si>
  <si>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</si>
  <si>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</si>
  <si>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</si>
  <si>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</si>
  <si>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</si>
  <si>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</si>
  <si>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</si>
  <si>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</si>
  <si>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</si>
  <si>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</si>
  <si>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</si>
  <si>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</si>
  <si>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</si>
  <si>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</si>
  <si>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</si>
  <si>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</si>
  <si>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</si>
  <si>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</si>
  <si>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</si>
  <si>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</si>
  <si>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</si>
  <si>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</si>
  <si>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</si>
  <si>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</si>
  <si>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</si>
  <si>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</si>
  <si>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</si>
  <si>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</si>
  <si>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</si>
  <si>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</si>
  <si>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</si>
  <si>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</si>
  <si>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</si>
  <si>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</si>
  <si>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</si>
  <si>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</si>
  <si>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</si>
  <si>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</si>
  <si>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</si>
  <si>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</si>
  <si>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</si>
  <si>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</si>
  <si>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</si>
  <si>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</si>
  <si>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</si>
  <si>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</si>
  <si>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</si>
  <si>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</si>
  <si>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</si>
  <si>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</si>
  <si>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</si>
  <si>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</si>
  <si>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</si>
  <si>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</si>
  <si>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</si>
  <si>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</si>
  <si>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</si>
  <si>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</si>
  <si>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</si>
  <si>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</si>
  <si>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</si>
  <si>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</si>
  <si>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</si>
  <si>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</si>
  <si>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</si>
  <si>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</si>
  <si>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</si>
  <si>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</si>
  <si>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</si>
  <si>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</si>
  <si>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</si>
  <si>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</si>
  <si>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</si>
  <si>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</si>
  <si>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</si>
  <si>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</si>
  <si>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</si>
  <si>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</si>
  <si>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</si>
  <si>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</si>
  <si>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</si>
  <si>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</si>
  <si>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</si>
  <si>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</si>
  <si>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</si>
  <si>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</si>
  <si>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</si>
  <si>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</si>
  <si>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</si>
  <si>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</si>
  <si>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</si>
  <si>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</si>
  <si>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</si>
  <si>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</si>
  <si>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</si>
  <si>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</si>
  <si>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</si>
  <si>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</si>
  <si>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</si>
  <si>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</si>
  <si>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</si>
  <si>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</si>
  <si>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</si>
  <si>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</si>
  <si>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</si>
  <si>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</si>
  <si>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</si>
  <si>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</si>
  <si>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</si>
  <si>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</si>
  <si>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</si>
  <si>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</si>
  <si>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</si>
  <si>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</si>
  <si>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</si>
  <si>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</si>
  <si>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</si>
  <si>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</si>
  <si>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</si>
  <si>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</si>
  <si>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</si>
  <si>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</si>
  <si>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</si>
  <si>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</si>
  <si>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</si>
  <si>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</si>
  <si>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</si>
  <si>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</si>
  <si>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</si>
  <si>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</si>
  <si>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</si>
  <si>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</si>
  <si>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</si>
  <si>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</si>
  <si>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</si>
  <si>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</si>
  <si>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</si>
  <si>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</si>
  <si>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</si>
  <si>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</si>
  <si>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</si>
  <si>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</si>
  <si>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</si>
  <si>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</si>
  <si>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</si>
  <si>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</si>
  <si>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</si>
  <si>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</si>
  <si>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</si>
  <si>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</si>
  <si>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</si>
  <si>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</si>
  <si>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</si>
  <si>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</si>
  <si>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</si>
  <si>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</si>
  <si>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</si>
  <si>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</si>
  <si>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</si>
  <si>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</si>
  <si>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</si>
  <si>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</si>
  <si>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</si>
  <si>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</si>
  <si>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</si>
  <si>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</si>
  <si>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</si>
  <si>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</si>
  <si>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</si>
  <si>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</si>
  <si>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</si>
  <si>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</si>
  <si>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</si>
  <si>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</si>
  <si>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</si>
  <si>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</si>
  <si>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</si>
  <si>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</si>
  <si>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</si>
  <si>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</si>
  <si>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</si>
  <si>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</si>
  <si>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</si>
  <si>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</si>
  <si>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</si>
  <si>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</si>
  <si>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</si>
  <si>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</si>
  <si>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</si>
  <si>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</si>
  <si>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</si>
  <si>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</si>
  <si>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</si>
  <si>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</si>
  <si>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</si>
  <si>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</si>
  <si>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</si>
  <si>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</si>
  <si>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</si>
  <si>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</si>
  <si>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</si>
  <si>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</si>
  <si>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</si>
  <si>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</si>
  <si>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</si>
  <si>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</si>
  <si>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</si>
  <si>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</si>
  <si>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</si>
  <si>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</si>
  <si>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</si>
  <si>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</si>
  <si>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</si>
  <si>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</si>
  <si>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</si>
  <si>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</si>
  <si>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</si>
  <si>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</si>
  <si>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</si>
  <si>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</si>
  <si>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</si>
  <si>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</si>
  <si>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</si>
  <si>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</si>
  <si>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</si>
  <si>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</si>
  <si>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</si>
  <si>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</si>
  <si>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</si>
  <si>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</si>
  <si>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</si>
  <si>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</si>
  <si>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</si>
  <si>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</si>
  <si>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</si>
  <si>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</si>
  <si>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</si>
  <si>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</si>
  <si>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</si>
  <si>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</si>
  <si>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</si>
  <si>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</si>
  <si>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</si>
  <si>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</si>
  <si>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</si>
  <si>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</si>
  <si>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</si>
  <si>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</si>
  <si>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</si>
  <si>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</si>
  <si>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</si>
  <si>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</si>
  <si>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</si>
  <si>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</si>
  <si>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</si>
  <si>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</si>
  <si>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</si>
  <si>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</si>
  <si>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</si>
  <si>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</si>
  <si>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</si>
  <si>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</si>
  <si>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</si>
  <si>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</si>
  <si>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</si>
  <si>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</si>
  <si>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</si>
  <si>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</si>
  <si>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</si>
  <si>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</si>
  <si>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</si>
  <si>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</si>
  <si>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</si>
  <si>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</si>
  <si>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</si>
  <si>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</si>
  <si>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</si>
  <si>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</si>
  <si>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</si>
  <si>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</si>
  <si>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</si>
  <si>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</si>
  <si>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</si>
  <si>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</si>
  <si>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</si>
  <si>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</si>
  <si>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</si>
  <si>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</si>
  <si>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</si>
  <si>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</si>
  <si>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</si>
  <si>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</si>
  <si>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</si>
  <si>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</si>
  <si>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</si>
  <si>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</si>
  <si>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</si>
  <si>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</si>
  <si>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</si>
  <si>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</si>
  <si>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</si>
  <si>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</si>
  <si>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</si>
  <si>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</si>
  <si>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</si>
  <si>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</si>
  <si>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</si>
  <si>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</si>
  <si>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</si>
  <si>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</si>
  <si>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</si>
  <si>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</si>
  <si>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</si>
  <si>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</si>
  <si>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</si>
  <si>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</si>
  <si>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</si>
  <si>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</si>
  <si>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</si>
  <si>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</si>
  <si>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</si>
  <si>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</si>
  <si>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</si>
  <si>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</si>
  <si>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</si>
  <si>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</si>
  <si>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</si>
  <si>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</si>
  <si>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</si>
  <si>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</si>
  <si>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</si>
  <si>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</si>
  <si>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</si>
  <si>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</si>
  <si>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</si>
  <si>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</si>
  <si>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</si>
  <si>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</si>
  <si>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</si>
  <si>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</si>
  <si>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</si>
  <si>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</si>
  <si>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</si>
  <si>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</si>
  <si>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</si>
  <si>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</si>
  <si>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</si>
  <si>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</si>
  <si>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</si>
  <si>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</si>
  <si>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</si>
  <si>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</si>
  <si>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</si>
  <si>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</si>
  <si>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</si>
  <si>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</si>
  <si>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</si>
  <si>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</si>
  <si>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</si>
  <si>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</si>
  <si>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</si>
  <si>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</si>
  <si>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</si>
  <si>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</si>
  <si>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</si>
  <si>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</si>
  <si>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</si>
  <si>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</si>
  <si>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</si>
  <si>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</si>
  <si>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</si>
  <si>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</si>
  <si>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</si>
  <si>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</si>
  <si>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</si>
  <si>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</si>
  <si>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</si>
  <si>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</si>
  <si>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</si>
  <si>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</si>
  <si>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</si>
  <si>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</si>
  <si>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</si>
  <si>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</si>
  <si>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</si>
  <si>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</si>
  <si>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</si>
  <si>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</si>
  <si>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</si>
  <si>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</si>
  <si>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</si>
  <si>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</si>
  <si>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</si>
  <si>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</si>
  <si>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</si>
  <si>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</si>
  <si>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</si>
  <si>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</si>
  <si>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</si>
  <si>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</si>
  <si>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</si>
  <si>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</si>
  <si>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</si>
  <si>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</si>
  <si>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</si>
  <si>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</si>
  <si>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</si>
  <si>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</si>
  <si>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</si>
  <si>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</si>
  <si>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</si>
  <si>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</si>
  <si>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</si>
  <si>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</si>
  <si>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</si>
  <si>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</si>
  <si>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</si>
  <si>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</si>
  <si>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</si>
  <si>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</si>
  <si>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</si>
  <si>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</si>
  <si>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</si>
  <si>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</si>
  <si>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</si>
  <si>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</si>
  <si>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</si>
  <si>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</si>
  <si>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</si>
  <si>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</si>
  <si>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</si>
  <si>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</si>
  <si>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</si>
  <si>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</si>
  <si>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</si>
  <si>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</si>
  <si>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</si>
  <si>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</si>
  <si>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</si>
  <si>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</si>
  <si>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</si>
  <si>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</si>
  <si>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</si>
  <si>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</si>
  <si>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</si>
  <si>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</si>
  <si>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</si>
  <si>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</si>
  <si>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</si>
  <si>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</si>
  <si>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</si>
  <si>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</si>
  <si>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</si>
  <si>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</si>
  <si>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</si>
  <si>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</si>
  <si>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</si>
  <si>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</si>
  <si>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</si>
  <si>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</si>
  <si>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</si>
  <si>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</si>
  <si>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</si>
  <si>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</si>
  <si>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</si>
  <si>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</si>
  <si>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</si>
  <si>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</si>
  <si>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</si>
  <si>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</si>
  <si>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</si>
  <si>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</si>
  <si>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</si>
  <si>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</si>
  <si>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</si>
  <si>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</si>
  <si>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</si>
  <si>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</si>
  <si>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</si>
  <si>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</si>
  <si>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</si>
  <si>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</si>
  <si>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</si>
  <si>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</si>
  <si>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</si>
  <si>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</si>
  <si>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</si>
  <si>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</si>
  <si>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</si>
  <si>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</si>
  <si>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</si>
  <si>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</si>
  <si>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</si>
  <si>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</si>
  <si>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</si>
  <si>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</si>
  <si>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</si>
  <si>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</si>
  <si>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</si>
  <si>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</si>
  <si>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</si>
  <si>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</si>
  <si>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</si>
  <si>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</si>
  <si>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</si>
  <si>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</si>
  <si>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</si>
  <si>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</si>
  <si>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</si>
  <si>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</si>
  <si>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</si>
  <si>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</si>
  <si>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</si>
  <si>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</si>
  <si>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</si>
  <si>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</si>
  <si>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</si>
  <si>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</si>
  <si>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</si>
  <si>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</si>
  <si>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</si>
  <si>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</si>
  <si>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</si>
  <si>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</si>
  <si>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</si>
  <si>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</si>
  <si>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</si>
  <si>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</si>
  <si>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</si>
  <si>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</si>
  <si>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</si>
  <si>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</si>
  <si>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</si>
  <si>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</si>
  <si>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</si>
  <si>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</si>
  <si>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</si>
  <si>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</si>
  <si>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</si>
  <si>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</si>
  <si>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</si>
  <si>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</si>
  <si>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</si>
  <si>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</si>
  <si>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</si>
  <si>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</si>
  <si>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</si>
  <si>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</si>
  <si>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</si>
  <si>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</si>
  <si>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</si>
  <si>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</si>
  <si>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</si>
  <si>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</si>
  <si>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</si>
  <si>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</si>
  <si>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</si>
  <si>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</si>
  <si>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</si>
  <si>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</si>
  <si>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</si>
  <si>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</si>
  <si>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</si>
  <si>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</si>
  <si>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</si>
  <si>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</si>
  <si>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</si>
  <si>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</si>
  <si>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</si>
  <si>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</si>
  <si>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</si>
  <si>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</si>
  <si>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</si>
  <si>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</si>
  <si>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</si>
  <si>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</si>
  <si>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</si>
  <si>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</si>
  <si>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</si>
  <si>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</si>
  <si>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</si>
  <si>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</si>
  <si>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</si>
  <si>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</si>
  <si>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</si>
  <si>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</si>
  <si>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</si>
  <si>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</si>
  <si>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</si>
  <si>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</si>
  <si>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</si>
  <si>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</si>
  <si>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</si>
  <si>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</si>
  <si>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</si>
  <si>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</si>
  <si>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</si>
  <si>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</si>
  <si>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</si>
  <si>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</si>
  <si>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</si>
  <si>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</si>
  <si>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</si>
  <si>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</si>
  <si>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</si>
  <si>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</si>
  <si>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</si>
  <si>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</si>
  <si>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</si>
  <si>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</si>
  <si>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</si>
  <si>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</si>
  <si>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</si>
  <si>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</si>
  <si>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</si>
  <si>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</si>
  <si>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</si>
  <si>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</si>
  <si>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</si>
  <si>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</si>
  <si>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</si>
  <si>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</si>
  <si>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</si>
  <si>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</si>
  <si>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</si>
  <si>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</si>
  <si>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</si>
  <si>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</si>
  <si>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</si>
  <si>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</si>
  <si>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</si>
  <si>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</si>
  <si>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</si>
  <si>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</si>
  <si>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</si>
  <si>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</si>
  <si>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</si>
  <si>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</si>
  <si>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</si>
  <si>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</si>
  <si>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</si>
  <si>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</si>
  <si>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</si>
  <si>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</si>
  <si>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</si>
  <si>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</si>
  <si>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</si>
  <si>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</si>
  <si>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</si>
  <si>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</si>
  <si>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</si>
  <si>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</si>
  <si>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</si>
  <si>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</si>
  <si>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</si>
  <si>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</si>
  <si>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</si>
  <si>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</si>
  <si>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</si>
  <si>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</si>
  <si>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</si>
  <si>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</si>
  <si>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</si>
  <si>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</si>
  <si>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</si>
  <si>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</si>
  <si>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</si>
  <si>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</si>
  <si>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</si>
  <si>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</si>
  <si>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</si>
  <si>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</si>
  <si>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</si>
  <si>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</si>
  <si>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</si>
  <si>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</si>
  <si>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</si>
  <si>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</si>
  <si>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</si>
  <si>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</si>
  <si>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</si>
  <si>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</si>
  <si>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</si>
  <si>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</si>
  <si>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</si>
  <si>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</si>
  <si>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</si>
  <si>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</si>
  <si>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</si>
  <si>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</si>
  <si>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</si>
  <si>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</si>
  <si>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</si>
  <si>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</si>
  <si>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</si>
  <si>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</si>
  <si>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</si>
  <si>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</si>
  <si>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</si>
  <si>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</si>
  <si>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</si>
  <si>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</si>
  <si>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</si>
  <si>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</si>
  <si>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</si>
  <si>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</si>
  <si>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</si>
  <si>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</si>
  <si>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</si>
  <si>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</si>
  <si>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</si>
  <si>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</si>
  <si>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</si>
  <si>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</si>
  <si>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</si>
  <si>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</si>
  <si>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</si>
  <si>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</si>
  <si>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</si>
  <si>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</si>
  <si>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</si>
  <si>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</si>
  <si>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</si>
  <si>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</si>
  <si>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</si>
  <si>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</si>
  <si>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</si>
  <si>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</si>
  <si>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</si>
  <si>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</si>
  <si>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</si>
  <si>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</si>
  <si>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</si>
  <si>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</si>
  <si>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</si>
  <si>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</si>
  <si>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</si>
  <si>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</si>
  <si>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</si>
  <si>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</si>
  <si>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</si>
  <si>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</si>
  <si>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</si>
  <si>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</si>
  <si>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</si>
  <si>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</si>
  <si>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</si>
  <si>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</si>
  <si>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</si>
  <si>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</si>
  <si>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</si>
  <si>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</si>
  <si>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</si>
  <si>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</si>
  <si>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</si>
  <si>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</si>
  <si>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</si>
  <si>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</si>
  <si>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</si>
  <si>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</si>
  <si>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</si>
  <si>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</si>
  <si>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</si>
  <si>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</si>
  <si>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</si>
  <si>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</si>
  <si>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</si>
  <si>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</si>
  <si>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</si>
  <si>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</si>
  <si>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</si>
  <si>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</si>
  <si>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</si>
  <si>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</si>
  <si>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</si>
  <si>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</si>
  <si>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</si>
  <si>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</si>
  <si>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</si>
  <si>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</si>
  <si>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</si>
  <si>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</si>
  <si>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</si>
  <si>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</si>
  <si>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</si>
  <si>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</si>
  <si>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</si>
  <si>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</si>
  <si>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</si>
  <si>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</si>
  <si>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</si>
  <si>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</si>
  <si>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</si>
  <si>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</si>
  <si>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</si>
  <si>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</si>
  <si>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</si>
  <si>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</si>
  <si>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</si>
  <si>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</si>
  <si>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</si>
  <si>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</si>
  <si>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</si>
  <si>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</si>
  <si>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</si>
  <si>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</si>
  <si>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</si>
  <si>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</si>
  <si>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</si>
  <si>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</si>
  <si>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</si>
  <si>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</si>
  <si>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</si>
  <si>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</si>
  <si>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</si>
  <si>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</si>
  <si>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</si>
  <si>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</si>
  <si>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</si>
  <si>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</si>
  <si>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</si>
  <si>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</si>
  <si>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</si>
  <si>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</si>
  <si>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</si>
  <si>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</si>
  <si>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</si>
  <si>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</si>
  <si>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</si>
  <si>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</si>
  <si>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</si>
  <si>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</si>
  <si>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</si>
  <si>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</si>
  <si>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</si>
  <si>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</si>
  <si>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</si>
  <si>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</si>
  <si>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</si>
  <si>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</si>
  <si>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</si>
  <si>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</si>
  <si>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</si>
  <si>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</si>
  <si>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</si>
  <si>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</si>
  <si>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</si>
  <si>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</si>
  <si>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</si>
  <si>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</si>
  <si>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</si>
  <si>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</si>
  <si>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</si>
  <si>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</si>
  <si>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</si>
  <si>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</si>
  <si>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</si>
  <si>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</si>
  <si>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</si>
  <si>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</si>
  <si>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</si>
  <si>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</si>
  <si>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</si>
  <si>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</si>
  <si>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</si>
  <si>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</si>
  <si>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</si>
  <si>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</si>
  <si>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</si>
  <si>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</si>
  <si>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</si>
  <si>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</si>
  <si>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</si>
  <si>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</si>
  <si>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</si>
  <si>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</si>
  <si>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</si>
  <si>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</si>
  <si>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</si>
  <si>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</si>
  <si>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</si>
  <si>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</si>
  <si>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</si>
  <si>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</si>
  <si>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</si>
  <si>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</si>
  <si>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</si>
  <si>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</si>
  <si>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</si>
  <si>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</si>
  <si>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</si>
  <si>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</si>
  <si>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</si>
  <si>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</si>
  <si>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</si>
  <si>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</si>
  <si>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</si>
  <si>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</si>
  <si>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</si>
  <si>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</si>
  <si>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</si>
  <si>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</si>
  <si>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</si>
  <si>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</si>
  <si>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</si>
  <si>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</si>
  <si>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</si>
  <si>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</si>
  <si>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</si>
  <si>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</si>
  <si>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</si>
  <si>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</si>
  <si>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</si>
  <si>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</si>
  <si>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</si>
  <si>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</si>
  <si>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</si>
  <si>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</si>
  <si>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</si>
  <si>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</si>
  <si>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</si>
  <si>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</si>
  <si>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</si>
  <si>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</si>
  <si>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</si>
  <si>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</si>
  <si>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</si>
  <si>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</si>
  <si>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</si>
  <si>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</si>
  <si>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</si>
  <si>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</si>
  <si>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</si>
  <si>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</si>
  <si>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</si>
  <si>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</si>
  <si>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</si>
  <si>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</si>
  <si>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</si>
  <si>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</si>
  <si>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</si>
  <si>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</si>
  <si>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</si>
  <si>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</si>
  <si>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</si>
  <si>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</si>
  <si>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</si>
  <si>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</si>
  <si>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</si>
  <si>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</si>
  <si>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</si>
  <si>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</si>
  <si>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</si>
  <si>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</si>
  <si>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</si>
  <si>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</si>
  <si>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</si>
  <si>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</si>
  <si>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</si>
  <si>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</si>
  <si>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</si>
  <si>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</si>
  <si>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</si>
  <si>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</si>
  <si>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</si>
  <si>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</si>
  <si>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</si>
  <si>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</si>
  <si>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</si>
  <si>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</si>
  <si>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</si>
  <si>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</si>
  <si>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</si>
  <si>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</si>
  <si>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</si>
  <si>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</si>
  <si>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</si>
  <si>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</si>
  <si>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</si>
  <si>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</si>
  <si>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</si>
  <si>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</si>
  <si>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</si>
  <si>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</si>
  <si>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</si>
  <si>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</si>
  <si>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</si>
  <si>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</si>
  <si>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</si>
  <si>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</si>
  <si>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</si>
  <si>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</si>
  <si>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</si>
  <si>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</si>
  <si>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</si>
  <si>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</si>
  <si>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</si>
  <si>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</si>
  <si>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</si>
  <si>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</si>
  <si>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</si>
  <si>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</si>
  <si>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</si>
  <si>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</si>
  <si>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</si>
  <si>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</si>
  <si>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</si>
  <si>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</si>
  <si>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</si>
  <si>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</si>
  <si>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</si>
  <si>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</si>
  <si>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</si>
  <si>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</si>
  <si>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</si>
  <si>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</si>
  <si>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</si>
  <si>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</si>
  <si>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</si>
  <si>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</si>
  <si>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</si>
  <si>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</si>
  <si>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</si>
  <si>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</si>
  <si>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</si>
  <si>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</si>
  <si>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</si>
  <si>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</si>
  <si>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</si>
  <si>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</si>
  <si>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</si>
  <si>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</si>
  <si>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</si>
  <si>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</si>
  <si>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</si>
  <si>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</si>
  <si>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</si>
  <si>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</si>
  <si>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</si>
  <si>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</si>
  <si>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</si>
  <si>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</si>
  <si>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</si>
  <si>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</si>
  <si>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</si>
  <si>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</si>
  <si>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</si>
  <si>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</si>
  <si>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</si>
  <si>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</si>
  <si>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</si>
  <si>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</si>
  <si>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</si>
  <si>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</si>
  <si>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</si>
  <si>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</si>
  <si>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</si>
  <si>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</si>
  <si>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</si>
  <si>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</si>
  <si>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</si>
  <si>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</si>
  <si>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</si>
  <si>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</si>
  <si>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</si>
  <si>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</si>
  <si>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</si>
  <si>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</si>
  <si>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</si>
  <si>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</si>
  <si>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</si>
  <si>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</si>
  <si>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</si>
  <si>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</si>
  <si>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</si>
  <si>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</si>
  <si>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</si>
  <si>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</si>
  <si>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</si>
  <si>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</si>
  <si>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</si>
  <si>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</si>
  <si>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</si>
  <si>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</si>
  <si>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</si>
  <si>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</si>
  <si>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</si>
  <si>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</si>
  <si>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</si>
  <si>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</si>
  <si>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</si>
  <si>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</si>
  <si>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</si>
  <si>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</si>
  <si>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</si>
  <si>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</si>
  <si>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</si>
  <si>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</si>
  <si>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</si>
  <si>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</si>
  <si>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</si>
  <si>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</si>
  <si>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</si>
  <si>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</si>
  <si>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</si>
  <si>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</si>
  <si>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</si>
  <si>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</si>
  <si>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</si>
  <si>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</si>
  <si>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</si>
  <si>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</si>
  <si>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</si>
  <si>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</si>
  <si>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</si>
  <si>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</si>
  <si>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</si>
  <si>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</si>
  <si>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</si>
  <si>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</si>
  <si>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</si>
  <si>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</si>
  <si>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</si>
  <si>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</si>
  <si>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</si>
  <si>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</si>
  <si>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</si>
  <si>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</si>
  <si>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</si>
  <si>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</si>
  <si>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</si>
  <si>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</si>
  <si>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</si>
  <si>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</si>
  <si>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</si>
  <si>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</si>
  <si>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</si>
  <si>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</si>
  <si>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</si>
  <si>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</si>
  <si>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</si>
  <si>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</si>
  <si>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</si>
  <si>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</si>
  <si>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</si>
  <si>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</si>
  <si>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</si>
  <si>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</si>
  <si>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</si>
  <si>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</si>
  <si>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</si>
  <si>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</si>
  <si>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</si>
  <si>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</si>
  <si>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</si>
  <si>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</si>
  <si>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</si>
  <si>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</si>
  <si>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</si>
  <si>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</si>
  <si>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</si>
  <si>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</si>
  <si>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</si>
  <si>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</si>
  <si>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</si>
  <si>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</si>
  <si>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</si>
  <si>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</si>
  <si>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</si>
  <si>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</si>
  <si>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</si>
  <si>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</si>
  <si>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</si>
  <si>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</si>
  <si>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</si>
  <si>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</si>
  <si>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</si>
  <si>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</si>
  <si>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</si>
  <si>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</si>
  <si>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</si>
  <si>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</si>
  <si>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</si>
  <si>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</si>
  <si>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</si>
  <si>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</si>
  <si>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</si>
  <si>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</si>
  <si>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</si>
  <si>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</si>
  <si>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</si>
  <si>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</si>
  <si>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</si>
  <si>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</si>
  <si>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</si>
  <si>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</si>
  <si>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</si>
  <si>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</si>
  <si>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</si>
  <si>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</si>
  <si>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</si>
  <si>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</si>
  <si>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</si>
  <si>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</si>
  <si>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</si>
  <si>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</si>
  <si>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</si>
  <si>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</si>
  <si>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</si>
  <si>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</si>
  <si>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</si>
  <si>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</si>
  <si>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</si>
  <si>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</si>
  <si>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</si>
  <si>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</si>
  <si>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</si>
  <si>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</si>
  <si>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</si>
  <si>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</si>
  <si>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</si>
  <si>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</si>
  <si>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</si>
  <si>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</si>
  <si>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</si>
  <si>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</si>
  <si>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</si>
  <si>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</si>
  <si>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</si>
  <si>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</si>
  <si>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</si>
  <si>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</si>
  <si>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</si>
  <si>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</si>
  <si>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</si>
  <si>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</si>
  <si>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</si>
  <si>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</si>
  <si>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</si>
  <si>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</si>
  <si>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</si>
  <si>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</si>
  <si>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</si>
  <si>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</si>
  <si>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</si>
  <si>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</si>
  <si>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</si>
  <si>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</si>
  <si>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</si>
  <si>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</si>
  <si>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</si>
  <si>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</si>
  <si>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</si>
  <si>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</si>
  <si>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</si>
  <si>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</si>
  <si>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</si>
  <si>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</si>
  <si>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</si>
  <si>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</si>
  <si>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</si>
  <si>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</si>
  <si>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</si>
  <si>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</si>
  <si>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</si>
  <si>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</si>
  <si>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</si>
  <si>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</si>
  <si>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</si>
  <si>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</si>
  <si>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</si>
  <si>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</si>
  <si>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</si>
  <si>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</si>
  <si>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</si>
  <si>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</si>
  <si>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</si>
  <si>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</si>
  <si>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</si>
  <si>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</si>
  <si>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</si>
  <si>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</si>
  <si>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</si>
  <si>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</si>
  <si>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</si>
  <si>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</si>
  <si>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</si>
  <si>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</si>
  <si>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</si>
  <si>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</si>
  <si>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</si>
  <si>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</si>
  <si>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</si>
  <si>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</si>
  <si>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</si>
  <si>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</si>
  <si>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</si>
  <si>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</si>
  <si>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</si>
  <si>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</si>
  <si>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</si>
  <si>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</si>
  <si>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</si>
  <si>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</si>
  <si>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</si>
  <si>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</si>
  <si>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</si>
  <si>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</si>
  <si>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</si>
  <si>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</si>
  <si>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</si>
  <si>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</si>
  <si>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</si>
  <si>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</si>
  <si>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</si>
  <si>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</si>
  <si>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</si>
  <si>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</si>
  <si>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</si>
  <si>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</si>
  <si>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</si>
  <si>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</si>
  <si>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</si>
  <si>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</si>
  <si>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</si>
  <si>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</si>
  <si>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</si>
  <si>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</si>
  <si>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</si>
  <si>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</si>
  <si>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</si>
  <si>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</si>
  <si>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</si>
  <si>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</si>
  <si>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</si>
  <si>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</si>
  <si>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</si>
  <si>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</si>
  <si>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</si>
  <si>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</si>
  <si>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</si>
  <si>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</si>
  <si>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</si>
  <si>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</si>
  <si>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</si>
  <si>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</si>
  <si>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</si>
  <si>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</si>
  <si>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</si>
  <si>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</si>
  <si>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</si>
  <si>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</si>
  <si>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</si>
  <si>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</si>
  <si>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</si>
  <si>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</si>
  <si>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</si>
  <si>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</si>
  <si>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</si>
  <si>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</si>
  <si>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</si>
  <si>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</si>
  <si>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</si>
  <si>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</si>
  <si>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</si>
  <si>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</si>
  <si>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</si>
  <si>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</si>
  <si>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</si>
  <si>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</si>
  <si>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</si>
  <si>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</si>
  <si>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</si>
  <si>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</si>
  <si>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</si>
  <si>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</si>
  <si>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</si>
  <si>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</si>
  <si>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</si>
  <si>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</si>
  <si>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</si>
  <si>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</si>
  <si>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</si>
  <si>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</si>
  <si>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</si>
  <si>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</si>
  <si>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</si>
  <si>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</si>
  <si>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</si>
  <si>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</si>
  <si>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</si>
  <si>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</si>
  <si>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</si>
  <si>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</si>
  <si>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</si>
  <si>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</si>
  <si>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</si>
  <si>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</si>
  <si>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</si>
  <si>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</si>
  <si>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</si>
  <si>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</si>
  <si>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</si>
  <si>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</si>
  <si>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</si>
  <si>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</si>
  <si>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</si>
  <si>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</si>
  <si>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</si>
  <si>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</si>
  <si>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</si>
  <si>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</si>
  <si>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</si>
  <si>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</si>
  <si>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</si>
  <si>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</si>
  <si>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</si>
  <si>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</si>
  <si>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</si>
  <si>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</si>
  <si>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</si>
  <si>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</si>
  <si>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</si>
  <si>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</si>
  <si>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</si>
  <si>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</si>
  <si>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</si>
  <si>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</si>
  <si>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</si>
  <si>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</si>
  <si>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</si>
  <si>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</si>
  <si>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</si>
  <si>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</si>
  <si>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</si>
  <si>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</si>
  <si>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</si>
  <si>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</si>
  <si>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</si>
  <si>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</si>
  <si>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</si>
  <si>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</si>
  <si>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</si>
  <si>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</si>
  <si>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</si>
  <si>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</si>
  <si>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</si>
  <si>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</si>
  <si>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</si>
  <si>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</si>
  <si>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</si>
  <si>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</si>
  <si>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</si>
  <si>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</si>
  <si>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</si>
  <si>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</si>
  <si>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</si>
  <si>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</si>
  <si>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</si>
  <si>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</si>
  <si>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</si>
  <si>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</si>
  <si>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</si>
  <si>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</si>
  <si>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</si>
  <si>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</si>
  <si>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</si>
  <si>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</si>
  <si>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</si>
  <si>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</si>
  <si>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</si>
  <si>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</si>
  <si>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</si>
  <si>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</si>
  <si>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</si>
  <si>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</si>
  <si>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</si>
  <si>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</si>
  <si>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</si>
  <si>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</si>
  <si>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</si>
  <si>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</si>
  <si>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</si>
  <si>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</si>
  <si>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</si>
  <si>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</si>
  <si>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</si>
  <si>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</si>
  <si>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</si>
  <si>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</si>
  <si>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</si>
  <si>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</si>
  <si>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</si>
  <si>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</si>
  <si>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</si>
  <si>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</si>
  <si>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</si>
  <si>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</si>
  <si>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</si>
  <si>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</si>
  <si>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</si>
  <si>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</si>
  <si>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</si>
  <si>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</si>
  <si>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</si>
  <si>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</si>
  <si>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</si>
  <si>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</si>
  <si>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</si>
  <si>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</si>
  <si>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</si>
  <si>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</si>
  <si>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</si>
  <si>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</si>
  <si>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</si>
  <si>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</si>
  <si>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</si>
  <si>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</si>
  <si>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</si>
  <si>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</si>
  <si>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</si>
  <si>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</si>
  <si>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</si>
  <si>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</si>
  <si>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</si>
  <si>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</si>
  <si>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</si>
  <si>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</si>
  <si>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</si>
  <si>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</si>
  <si>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</si>
  <si>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</si>
  <si>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</si>
  <si>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</si>
  <si>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</si>
  <si>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</si>
  <si>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</si>
  <si>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</si>
  <si>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</si>
  <si>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</si>
  <si>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</si>
  <si>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</si>
  <si>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</si>
  <si>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</si>
  <si>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</si>
  <si>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</si>
  <si>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</si>
  <si>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</si>
  <si>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</si>
  <si>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</si>
  <si>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</si>
  <si>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</si>
  <si>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</si>
  <si>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</si>
  <si>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</si>
  <si>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</si>
  <si>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</si>
  <si>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</si>
  <si>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</si>
  <si>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</si>
  <si>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</si>
  <si>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</si>
  <si>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</si>
  <si>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</si>
  <si>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</si>
  <si>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</si>
  <si>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</si>
  <si>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</si>
  <si>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</si>
  <si>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</si>
  <si>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</si>
  <si>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</si>
  <si>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</si>
  <si>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</si>
  <si>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</si>
  <si>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</si>
  <si>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</si>
  <si>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</si>
  <si>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</si>
  <si>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</si>
  <si>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</si>
  <si>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</si>
  <si>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</si>
  <si>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</si>
  <si>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</si>
  <si>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</si>
  <si>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</si>
  <si>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</si>
  <si>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</si>
  <si>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</si>
  <si>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</si>
  <si>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</si>
  <si>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</si>
  <si>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</si>
  <si>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</si>
  <si>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</si>
  <si>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</si>
  <si>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</si>
  <si>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</si>
  <si>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</si>
  <si>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</si>
  <si>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</si>
  <si>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</si>
  <si>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</si>
  <si>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</si>
  <si>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</si>
  <si>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</si>
  <si>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</si>
  <si>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</si>
  <si>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</si>
  <si>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</si>
  <si>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</si>
  <si>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</si>
  <si>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</si>
  <si>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</si>
  <si>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</si>
  <si>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</si>
  <si>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</si>
  <si>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</si>
  <si>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</si>
  <si>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</si>
  <si>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</si>
  <si>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</si>
  <si>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</si>
  <si>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</si>
  <si>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</si>
  <si>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</si>
  <si>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</si>
  <si>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</si>
  <si>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</si>
  <si>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</si>
  <si>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</si>
  <si>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</si>
  <si>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</si>
  <si>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</si>
  <si>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</si>
  <si>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</si>
  <si>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</si>
  <si>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</si>
  <si>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</si>
  <si>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</si>
  <si>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</si>
  <si>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</si>
  <si>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</si>
  <si>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</si>
  <si>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</si>
  <si>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</si>
  <si>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</si>
  <si>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</si>
  <si>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</si>
  <si>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</si>
  <si>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</si>
  <si>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</si>
  <si>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</si>
  <si>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</si>
  <si>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</si>
  <si>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</si>
  <si>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</si>
  <si>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</si>
  <si>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</si>
  <si>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</si>
  <si>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</si>
  <si>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</si>
  <si>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</si>
  <si>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</si>
  <si>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</si>
  <si>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</si>
  <si>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</si>
  <si>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</si>
  <si>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</si>
  <si>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</si>
  <si>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</si>
  <si>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</si>
  <si>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</si>
  <si>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</si>
  <si>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</si>
  <si>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</si>
  <si>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</si>
  <si>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</si>
  <si>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</si>
  <si>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</si>
  <si>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</si>
  <si>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</si>
  <si>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</si>
  <si>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</si>
  <si>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</si>
  <si>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</si>
  <si>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</si>
  <si>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</si>
  <si>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</si>
  <si>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</si>
  <si>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</si>
  <si>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</si>
  <si>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</si>
  <si>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</si>
  <si>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</si>
  <si>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</si>
  <si>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</si>
  <si>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</si>
  <si>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</si>
  <si>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</si>
  <si>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</si>
  <si>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</si>
  <si>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</si>
  <si>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</si>
  <si>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</si>
  <si>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</si>
  <si>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</si>
  <si>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</si>
  <si>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</si>
  <si>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</si>
  <si>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</si>
  <si>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</si>
  <si>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</si>
  <si>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</si>
  <si>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</si>
  <si>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</si>
  <si>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</si>
  <si>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</si>
  <si>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</si>
  <si>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</si>
  <si>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</si>
  <si>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</si>
  <si>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</si>
  <si>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</si>
  <si>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</si>
  <si>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</si>
  <si>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</si>
  <si>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</si>
  <si>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</si>
  <si>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</si>
  <si>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</si>
  <si>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</si>
  <si>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</si>
  <si>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</si>
  <si>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</si>
  <si>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</si>
  <si>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</si>
  <si>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</si>
  <si>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</si>
  <si>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</si>
  <si>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</si>
  <si>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</si>
  <si>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</si>
  <si>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</si>
  <si>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</si>
  <si>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</si>
  <si>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</si>
  <si>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</si>
  <si>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</si>
  <si>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</si>
  <si>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</si>
  <si>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</si>
  <si>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</si>
  <si>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</si>
  <si>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</si>
  <si>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</si>
  <si>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</si>
  <si>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</si>
  <si>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</si>
  <si>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</si>
  <si>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</si>
  <si>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</si>
  <si>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</si>
  <si>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</si>
  <si>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</si>
  <si>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</si>
  <si>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</si>
  <si>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</si>
  <si>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</si>
  <si>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</si>
  <si>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</si>
  <si>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</si>
  <si>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</si>
  <si>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</si>
  <si>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</si>
  <si>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</si>
  <si>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</si>
  <si>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</si>
  <si>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</si>
  <si>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</si>
  <si>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</si>
  <si>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</si>
  <si>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</si>
  <si>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</si>
  <si>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</si>
  <si>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</si>
  <si>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</si>
  <si>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</si>
  <si>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</si>
  <si>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</si>
  <si>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</si>
  <si>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</si>
  <si>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</si>
  <si>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</si>
  <si>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</si>
  <si>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</si>
  <si>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</si>
  <si>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</si>
  <si>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</si>
  <si>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</si>
  <si>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</si>
  <si>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</si>
  <si>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</si>
  <si>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</si>
  <si>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</si>
  <si>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</si>
  <si>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</si>
  <si>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</si>
  <si>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</si>
  <si>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</si>
  <si>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</si>
  <si>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</si>
  <si>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</si>
  <si>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</si>
  <si>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</si>
  <si>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</si>
  <si>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</si>
  <si>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</si>
  <si>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</si>
  <si>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</si>
  <si>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</si>
  <si>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</si>
  <si>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</si>
  <si>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</si>
  <si>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</si>
  <si>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</si>
  <si>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</si>
  <si>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</si>
  <si>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</si>
  <si>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</si>
  <si>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</si>
  <si>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</si>
  <si>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</si>
  <si>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</si>
  <si>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</si>
  <si>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</si>
  <si>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</si>
  <si>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</si>
  <si>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</si>
  <si>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</si>
  <si>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</si>
  <si>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</si>
  <si>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</si>
  <si>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</si>
  <si>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</si>
  <si>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</si>
  <si>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</si>
  <si>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</si>
  <si>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</si>
  <si>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</si>
  <si>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</si>
  <si>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</si>
  <si>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</si>
  <si>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</si>
  <si>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</si>
  <si>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</si>
  <si>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</si>
  <si>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</si>
  <si>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</si>
  <si>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</si>
  <si>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</si>
  <si>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</si>
  <si>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</si>
  <si>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</si>
  <si>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</si>
  <si>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</si>
  <si>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</si>
  <si>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</si>
  <si>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</si>
  <si>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</si>
  <si>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</si>
  <si>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</si>
  <si>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</si>
  <si>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</si>
  <si>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</si>
  <si>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</si>
  <si>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</si>
  <si>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</si>
  <si>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</si>
  <si>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</si>
  <si>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</si>
  <si>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</si>
  <si>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</si>
  <si>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</si>
  <si>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</si>
  <si>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</si>
  <si>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</si>
  <si>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</si>
  <si>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</si>
  <si>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</si>
  <si>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</si>
  <si>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</si>
  <si>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</si>
  <si>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</si>
  <si>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</si>
  <si>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</si>
  <si>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</si>
  <si>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</si>
  <si>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</si>
  <si>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</si>
  <si>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</si>
  <si>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</si>
  <si>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</si>
  <si>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</si>
  <si>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</si>
  <si>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</si>
  <si>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</si>
  <si>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</si>
  <si>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</si>
  <si>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</si>
  <si>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</si>
  <si>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</si>
  <si>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</si>
  <si>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</si>
  <si>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</si>
  <si>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</si>
  <si>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</si>
  <si>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</si>
  <si>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</si>
  <si>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</si>
  <si>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</si>
  <si>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</si>
  <si>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</si>
  <si>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</si>
  <si>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</si>
  <si>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</si>
  <si>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</si>
  <si>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</si>
  <si>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</si>
  <si>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</si>
  <si>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</si>
  <si>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</si>
  <si>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</si>
  <si>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</si>
  <si>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</si>
  <si>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</si>
  <si>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</si>
  <si>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</si>
  <si>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</si>
  <si>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</si>
  <si>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</si>
  <si>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</si>
  <si>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</si>
  <si>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</si>
  <si>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</si>
  <si>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</si>
  <si>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</si>
  <si>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</si>
  <si>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</si>
  <si>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</si>
  <si>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</si>
  <si>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</si>
  <si>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</si>
  <si>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</si>
  <si>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</si>
  <si>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</si>
  <si>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</si>
  <si>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</si>
  <si>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</si>
  <si>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</si>
  <si>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</si>
  <si>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</si>
  <si>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</si>
  <si>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</si>
  <si>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</si>
  <si>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</si>
  <si>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</si>
  <si>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</si>
  <si>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</si>
  <si>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</si>
  <si>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</si>
  <si>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</si>
  <si>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</si>
  <si>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</si>
  <si>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</si>
  <si>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</si>
  <si>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</si>
  <si>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</si>
  <si>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</si>
  <si>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</si>
  <si>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</si>
  <si>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</si>
  <si>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</si>
  <si>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</si>
  <si>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</si>
  <si>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</si>
  <si>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</si>
  <si>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</si>
  <si>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</si>
  <si>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</si>
  <si>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</si>
  <si>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</si>
  <si>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</si>
  <si>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</si>
  <si>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</si>
  <si>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</si>
  <si>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</si>
  <si>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</si>
  <si>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</si>
  <si>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</si>
  <si>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</si>
  <si>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</si>
  <si>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</si>
  <si>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</si>
  <si>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</si>
  <si>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</si>
  <si>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</si>
  <si>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</si>
  <si>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</si>
  <si>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</si>
  <si>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</si>
  <si>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</si>
  <si>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</si>
  <si>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</si>
  <si>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</si>
  <si>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</si>
  <si>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</si>
  <si>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</si>
  <si>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</si>
  <si>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</si>
  <si>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</si>
  <si>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</si>
  <si>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</si>
  <si>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</si>
  <si>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</si>
  <si>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</si>
  <si>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</si>
  <si>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</si>
  <si>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</si>
  <si>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</si>
  <si>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</si>
  <si>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</si>
  <si>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</si>
  <si>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</si>
  <si>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</si>
  <si>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</si>
  <si>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</si>
  <si>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</si>
  <si>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</si>
  <si>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</si>
  <si>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</si>
  <si>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</si>
  <si>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</si>
  <si>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</si>
  <si>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</si>
  <si>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</si>
  <si>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</si>
  <si>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</si>
  <si>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</si>
  <si>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</si>
  <si>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</si>
  <si>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</si>
  <si>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</si>
  <si>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</si>
  <si>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</si>
  <si>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</si>
  <si>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</si>
  <si>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</si>
  <si>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</si>
  <si>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</si>
  <si>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</si>
  <si>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</si>
  <si>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</si>
  <si>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</si>
  <si>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</si>
  <si>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</si>
  <si>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</si>
  <si>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</si>
  <si>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</si>
  <si>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</si>
  <si>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</si>
  <si>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</si>
  <si>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</si>
  <si>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</si>
  <si>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</si>
  <si>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</si>
  <si>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</si>
  <si>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</si>
  <si>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</si>
  <si>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</si>
  <si>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</si>
  <si>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</si>
  <si>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</si>
  <si>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</si>
  <si>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</si>
  <si>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</si>
  <si>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</si>
  <si>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</si>
  <si>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</si>
  <si>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</si>
  <si>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</si>
  <si>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</si>
  <si>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</si>
  <si>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</si>
  <si>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</si>
  <si>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</si>
  <si>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</si>
  <si>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</si>
  <si>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</si>
  <si>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</si>
  <si>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</si>
  <si>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</si>
  <si>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</si>
  <si>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</si>
  <si>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</si>
  <si>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</si>
  <si>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</si>
  <si>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</si>
  <si>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</si>
  <si>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</si>
  <si>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</si>
  <si>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</si>
  <si>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</si>
  <si>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</si>
  <si>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</si>
  <si>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</si>
  <si>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</si>
  <si>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</si>
  <si>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</si>
  <si>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</si>
  <si>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</si>
  <si>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</si>
  <si>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</si>
  <si>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</si>
  <si>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</si>
  <si>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</si>
  <si>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</si>
  <si>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</si>
  <si>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</si>
  <si>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</si>
  <si>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</si>
  <si>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</si>
  <si>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</si>
  <si>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</si>
  <si>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</si>
  <si>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</si>
  <si>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</si>
  <si>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</si>
  <si>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</si>
  <si>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</si>
  <si>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</si>
  <si>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</si>
  <si>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</si>
  <si>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</si>
  <si>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</si>
  <si>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</si>
  <si>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</si>
  <si>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</si>
  <si>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</si>
  <si>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</si>
  <si>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</si>
  <si>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</si>
  <si>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</si>
  <si>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</si>
  <si>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</si>
  <si>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</si>
  <si>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</si>
  <si>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</si>
  <si>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</si>
  <si>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</si>
  <si>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</si>
  <si>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</si>
  <si>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</si>
  <si>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</si>
  <si>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</si>
  <si>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</si>
  <si>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</si>
  <si>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</si>
  <si>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</si>
  <si>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</si>
  <si>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</si>
  <si>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</si>
  <si>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</si>
  <si>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</si>
  <si>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</si>
  <si>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</si>
  <si>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</si>
  <si>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</si>
  <si>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</si>
  <si>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</si>
  <si>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</si>
  <si>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</si>
  <si>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</si>
  <si>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</si>
  <si>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</si>
  <si>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</si>
  <si>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</si>
  <si>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</si>
  <si>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</si>
  <si>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</si>
  <si>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</si>
  <si>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</si>
  <si>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</si>
  <si>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</si>
  <si>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</si>
  <si>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</si>
  <si>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</si>
  <si>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</si>
  <si>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</si>
  <si>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</si>
  <si>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</si>
  <si>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</si>
  <si>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</si>
  <si>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</si>
  <si>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</si>
  <si>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</si>
  <si>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</si>
  <si>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</si>
  <si>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</si>
  <si>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</si>
  <si>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</si>
  <si>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</si>
  <si>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</si>
  <si>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</si>
  <si>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</si>
  <si>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</si>
  <si>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</si>
  <si>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</si>
  <si>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</si>
  <si>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</si>
  <si>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</si>
  <si>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</si>
  <si>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</si>
  <si>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</si>
  <si>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</si>
  <si>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</si>
  <si>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</si>
  <si>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</si>
  <si>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</si>
  <si>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</si>
  <si>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</si>
  <si>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</si>
  <si>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</si>
  <si>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</si>
  <si>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</si>
  <si>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</si>
  <si>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</si>
  <si>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</si>
  <si>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</si>
  <si>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</si>
  <si>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</si>
  <si>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</si>
  <si>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</si>
  <si>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</si>
  <si>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</si>
  <si>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</si>
  <si>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</si>
  <si>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</si>
  <si>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</si>
  <si>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</si>
  <si>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</si>
  <si>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</si>
  <si>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</si>
  <si>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</si>
  <si>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</si>
  <si>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</si>
  <si>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</si>
  <si>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</si>
  <si>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</si>
  <si>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</si>
  <si>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</si>
  <si>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</si>
  <si>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</si>
  <si>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</si>
  <si>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</si>
  <si>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</si>
  <si>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</si>
  <si>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</si>
  <si>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</si>
  <si>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</si>
  <si>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</si>
  <si>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</si>
  <si>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</si>
  <si>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</si>
  <si>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</si>
  <si>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</si>
  <si>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</si>
  <si>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</si>
  <si>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</si>
  <si>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</si>
  <si>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</si>
  <si>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</si>
  <si>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</si>
  <si>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</si>
  <si>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</si>
  <si>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</si>
  <si>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</si>
  <si>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</si>
  <si>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</si>
  <si>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</si>
  <si>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</si>
  <si>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</si>
  <si>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</si>
  <si>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</si>
  <si>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</si>
  <si>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</si>
  <si>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</si>
  <si>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</si>
  <si>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</si>
  <si>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</si>
  <si>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</si>
  <si>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</si>
  <si>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</si>
  <si>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</si>
  <si>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</si>
  <si>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</si>
  <si>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</si>
  <si>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</si>
  <si>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</si>
  <si>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</si>
  <si>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</si>
  <si>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</si>
  <si>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</si>
  <si>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</si>
  <si>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</si>
  <si>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</si>
  <si>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</si>
  <si>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</si>
  <si>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</si>
  <si>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</si>
  <si>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</si>
  <si>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</si>
  <si>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</si>
  <si>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</si>
  <si>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</si>
  <si>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</si>
  <si>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</si>
  <si>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</si>
  <si>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</si>
  <si>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</si>
  <si>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</si>
  <si>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</si>
  <si>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</si>
  <si>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</si>
  <si>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</si>
  <si>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</si>
  <si>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</si>
  <si>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</si>
  <si>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</si>
  <si>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</si>
  <si>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</si>
  <si>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</si>
  <si>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</si>
  <si>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</si>
  <si>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</si>
  <si>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</si>
  <si>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</si>
  <si>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</si>
  <si>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</si>
  <si>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</si>
  <si>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</si>
  <si>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</si>
  <si>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</si>
  <si>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</si>
  <si>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</si>
  <si>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</si>
  <si>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</si>
  <si>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</si>
  <si>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</si>
  <si>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</si>
  <si>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</si>
  <si>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</si>
  <si>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</si>
  <si>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</si>
  <si>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</si>
  <si>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</si>
  <si>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</si>
  <si>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</si>
  <si>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</si>
  <si>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</si>
  <si>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</si>
  <si>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</si>
  <si>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</si>
  <si>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</si>
  <si>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</si>
  <si>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</si>
  <si>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</si>
  <si>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</si>
  <si>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</si>
  <si>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</si>
  <si>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</si>
  <si>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</si>
  <si>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</si>
  <si>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</si>
  <si>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</si>
  <si>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</si>
  <si>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</si>
  <si>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</si>
  <si>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</si>
  <si>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</si>
  <si>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</si>
  <si>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</si>
  <si>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</si>
  <si>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</si>
  <si>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</si>
  <si>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</si>
  <si>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</si>
  <si>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</si>
  <si>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</si>
  <si>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</si>
  <si>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</si>
  <si>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</si>
  <si>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</si>
  <si>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</si>
  <si>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</si>
  <si>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</si>
  <si>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</si>
  <si>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</si>
  <si>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</si>
  <si>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</si>
  <si>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</si>
  <si>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</si>
  <si>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</si>
  <si>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</si>
  <si>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</si>
  <si>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</si>
  <si>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</si>
  <si>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</si>
  <si>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</si>
  <si>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</si>
  <si>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</si>
  <si>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</si>
  <si>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</si>
  <si>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</si>
  <si>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</si>
  <si>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</si>
  <si>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</si>
  <si>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</si>
  <si>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</si>
  <si>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</si>
  <si>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</si>
  <si>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</si>
  <si>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</si>
  <si>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</si>
  <si>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</si>
  <si>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</si>
  <si>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</si>
  <si>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</si>
  <si>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</si>
  <si>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</si>
  <si>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</si>
  <si>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</si>
  <si>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</si>
  <si>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</si>
  <si>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</si>
  <si>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</si>
  <si>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</si>
  <si>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</si>
  <si>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</si>
  <si>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</si>
  <si>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</si>
  <si>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</si>
  <si>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</si>
  <si>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</si>
  <si>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</si>
  <si>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</si>
  <si>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</si>
  <si>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</si>
  <si>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</si>
  <si>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</si>
  <si>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</si>
  <si>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</si>
  <si>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</si>
  <si>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</si>
  <si>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</si>
  <si>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</si>
  <si>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</si>
  <si>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</si>
  <si>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</si>
  <si>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</si>
  <si>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</si>
  <si>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</si>
  <si>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</si>
  <si>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</si>
  <si>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</si>
  <si>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</si>
  <si>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</si>
  <si>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</si>
  <si>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</si>
  <si>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</si>
  <si>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</si>
  <si>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</si>
  <si>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</si>
  <si>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</si>
  <si>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</si>
  <si>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</si>
  <si>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</si>
  <si>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</si>
  <si>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</si>
  <si>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</si>
  <si>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</si>
  <si>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</si>
  <si>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</si>
  <si>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</si>
  <si>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</si>
  <si>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</si>
  <si>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</si>
  <si>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</si>
  <si>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</si>
  <si>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</si>
  <si>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</si>
  <si>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</si>
  <si>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</si>
  <si>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</si>
  <si>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</si>
  <si>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</si>
  <si>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</si>
  <si>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</si>
  <si>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</si>
  <si>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</si>
  <si>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</si>
  <si>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</si>
  <si>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</si>
  <si>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</si>
  <si>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</si>
  <si>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</si>
  <si>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</si>
  <si>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</si>
  <si>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</si>
  <si>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</si>
  <si>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</si>
  <si>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</si>
  <si>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</si>
  <si>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</si>
  <si>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</si>
  <si>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</si>
  <si>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</si>
  <si>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</si>
  <si>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</si>
  <si>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</si>
  <si>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</si>
  <si>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</si>
  <si>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</si>
  <si>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</si>
  <si>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</si>
  <si>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</si>
  <si>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</si>
  <si>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</si>
  <si>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</si>
  <si>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</si>
  <si>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</si>
  <si>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</si>
  <si>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</si>
  <si>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</si>
  <si>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</si>
  <si>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</si>
  <si>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</si>
  <si>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</si>
  <si>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</si>
  <si>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</si>
  <si>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</si>
  <si>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</si>
  <si>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</si>
  <si>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</si>
  <si>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</si>
  <si>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</si>
  <si>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</si>
  <si>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</si>
  <si>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</si>
  <si>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</si>
  <si>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</si>
  <si>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</si>
  <si>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</si>
  <si>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</si>
  <si>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</si>
  <si>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</si>
  <si>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</si>
  <si>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</si>
  <si>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</si>
  <si>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</si>
  <si>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</si>
  <si>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</si>
  <si>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</si>
  <si>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</si>
  <si>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</si>
  <si>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</si>
  <si>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</si>
  <si>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</si>
  <si>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</si>
  <si>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</si>
  <si>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</si>
  <si>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</si>
  <si>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</si>
  <si>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</si>
  <si>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</si>
  <si>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</si>
  <si>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</si>
  <si>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</si>
  <si>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</si>
  <si>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</si>
  <si>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</si>
  <si>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</si>
  <si>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</si>
  <si>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</si>
  <si>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</si>
  <si>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</si>
  <si>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</si>
  <si>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</si>
  <si>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</si>
  <si>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</si>
  <si>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</si>
  <si>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</si>
  <si>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</si>
  <si>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</si>
  <si>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</si>
  <si>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</si>
  <si>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</si>
  <si>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</si>
  <si>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</si>
  <si>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</si>
  <si>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</si>
  <si>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</si>
  <si>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</si>
  <si>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</si>
  <si>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</si>
  <si>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</si>
  <si>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</si>
  <si>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</si>
  <si>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</si>
  <si>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</si>
  <si>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</si>
  <si>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</si>
  <si>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</si>
  <si>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</si>
  <si>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</si>
  <si>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</si>
  <si>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</si>
  <si>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</si>
  <si>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</si>
  <si>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</si>
  <si>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</si>
  <si>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</si>
  <si>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</si>
  <si>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</si>
  <si>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</si>
  <si>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</si>
  <si>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</si>
  <si>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</si>
  <si>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</si>
  <si>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</si>
  <si>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</si>
  <si>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</si>
  <si>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</si>
  <si>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</si>
  <si>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</si>
  <si>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</si>
  <si>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</si>
  <si>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</si>
  <si>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</si>
  <si>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</si>
  <si>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</si>
  <si>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</si>
  <si>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</si>
  <si>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</si>
  <si>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</si>
  <si>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</si>
  <si>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</si>
  <si>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</si>
  <si>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</si>
  <si>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</si>
  <si>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</si>
  <si>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</si>
  <si>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</si>
  <si>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</si>
  <si>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</si>
  <si>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</si>
  <si>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</si>
  <si>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</si>
  <si>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</si>
  <si>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</si>
  <si>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</si>
  <si>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</si>
  <si>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</si>
  <si>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</si>
  <si>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</si>
  <si>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</si>
  <si>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</si>
  <si>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</si>
  <si>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</si>
  <si>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</si>
  <si>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</si>
  <si>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</si>
  <si>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</si>
  <si>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</si>
  <si>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</si>
  <si>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</si>
  <si>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</si>
  <si>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</si>
  <si>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</si>
  <si>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</si>
  <si>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</si>
  <si>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</si>
  <si>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</si>
  <si>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</si>
  <si>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</si>
  <si>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</si>
  <si>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</si>
  <si>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</si>
  <si>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</si>
  <si>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</si>
  <si>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</si>
  <si>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</si>
  <si>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</si>
  <si>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</si>
  <si>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</si>
  <si>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</si>
  <si>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</si>
  <si>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</si>
  <si>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</si>
  <si>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</si>
  <si>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</si>
  <si>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</si>
  <si>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</si>
  <si>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</si>
  <si>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</si>
  <si>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</si>
  <si>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</si>
  <si>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</si>
  <si>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</si>
  <si>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</si>
  <si>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</si>
  <si>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</si>
  <si>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</si>
  <si>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</si>
  <si>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</si>
  <si>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</si>
  <si>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</si>
  <si>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</si>
  <si>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</si>
  <si>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</si>
  <si>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</si>
  <si>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</si>
  <si>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</si>
  <si>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</si>
  <si>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</si>
  <si>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</si>
  <si>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</si>
  <si>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</si>
  <si>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</si>
  <si>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</si>
  <si>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</si>
  <si>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</si>
  <si>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</si>
  <si>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</si>
  <si>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</si>
  <si>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</si>
  <si>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</si>
  <si>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</si>
  <si>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</si>
  <si>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</si>
  <si>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</si>
  <si>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</si>
  <si>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</si>
  <si>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</si>
  <si>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</si>
  <si>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</si>
  <si>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</si>
  <si>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</si>
  <si>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</si>
  <si>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</si>
  <si>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</si>
  <si>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</si>
  <si>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</si>
  <si>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</si>
  <si>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</si>
  <si>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</si>
  <si>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</si>
  <si>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</si>
  <si>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</si>
  <si>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</si>
  <si>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</si>
  <si>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</si>
  <si>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</si>
  <si>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</si>
  <si>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</si>
  <si>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</si>
  <si>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</si>
  <si>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</si>
  <si>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</si>
  <si>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</si>
  <si>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</si>
  <si>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</si>
  <si>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</si>
  <si>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</si>
  <si>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</si>
  <si>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</si>
  <si>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</si>
  <si>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</si>
  <si>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</si>
  <si>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</si>
  <si>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</si>
  <si>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</si>
  <si>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</si>
  <si>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</si>
  <si>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</si>
  <si>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</si>
  <si>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</si>
  <si>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</si>
  <si>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</si>
  <si>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</si>
  <si>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</si>
  <si>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</si>
  <si>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</si>
  <si>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</si>
  <si>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</si>
  <si>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</si>
  <si>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</si>
  <si>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</si>
  <si>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</si>
  <si>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</si>
  <si>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</si>
  <si>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</si>
  <si>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</si>
  <si>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</si>
  <si>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</si>
  <si>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</si>
  <si>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</si>
  <si>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</si>
  <si>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</si>
  <si>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</si>
  <si>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</si>
  <si>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</si>
  <si>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</si>
  <si>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</si>
  <si>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</si>
  <si>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</si>
  <si>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</si>
  <si>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</si>
  <si>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</si>
  <si>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</si>
  <si>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</si>
  <si>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</si>
  <si>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</si>
  <si>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</si>
  <si>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</si>
  <si>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</si>
  <si>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</si>
  <si>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</si>
  <si>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</si>
  <si>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</si>
  <si>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</si>
  <si>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</si>
  <si>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</si>
  <si>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</si>
  <si>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</si>
  <si>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</si>
  <si>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</si>
  <si>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</si>
  <si>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</si>
  <si>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</si>
  <si>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</si>
  <si>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</si>
  <si>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</si>
  <si>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</si>
  <si>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</si>
  <si>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</si>
  <si>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</si>
  <si>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</si>
  <si>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</si>
  <si>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</si>
  <si>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</si>
  <si>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</si>
  <si>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</si>
  <si>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</si>
  <si>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</si>
  <si>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</si>
  <si>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</si>
  <si>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</si>
  <si>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</si>
  <si>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</si>
  <si>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</si>
  <si>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</si>
  <si>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</si>
  <si>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</si>
  <si>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</si>
  <si>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</si>
  <si>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</si>
  <si>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</si>
  <si>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</si>
  <si>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</si>
  <si>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</si>
  <si>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</si>
  <si>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</si>
  <si>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</si>
  <si>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</si>
  <si>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</si>
  <si>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</si>
  <si>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</si>
  <si>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</si>
  <si>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</si>
  <si>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</si>
  <si>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</si>
  <si>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</si>
  <si>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</si>
  <si>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</si>
  <si>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</si>
  <si>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</si>
  <si>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</si>
  <si>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</si>
  <si>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</si>
  <si>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</si>
  <si>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</si>
  <si>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</si>
  <si>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</si>
  <si>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</si>
  <si>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</si>
  <si>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</si>
  <si>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</si>
  <si>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</si>
  <si>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</si>
  <si>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</si>
  <si>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</si>
  <si>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</si>
  <si>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</si>
  <si>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</si>
  <si>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</si>
  <si>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</si>
  <si>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</si>
  <si>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</si>
  <si>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</si>
  <si>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</si>
  <si>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</si>
  <si>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</si>
  <si>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</si>
  <si>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</si>
  <si>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</si>
  <si>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</si>
  <si>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</si>
  <si>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</si>
  <si>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</si>
  <si>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</si>
  <si>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</si>
  <si>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</si>
  <si>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</si>
  <si>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</si>
  <si>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</si>
  <si>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</si>
  <si>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</si>
  <si>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</si>
  <si>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</si>
  <si>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</si>
  <si>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</si>
  <si>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</si>
  <si>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</si>
  <si>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</si>
  <si>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</si>
  <si>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</si>
  <si>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</si>
  <si>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</si>
  <si>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</si>
  <si>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</si>
  <si>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</si>
  <si>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</si>
  <si>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</si>
  <si>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</si>
  <si>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</si>
  <si>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</si>
  <si>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</si>
  <si>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</si>
  <si>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</si>
  <si>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</si>
  <si>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</si>
  <si>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</si>
  <si>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</si>
  <si>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</si>
  <si>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</si>
  <si>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</si>
  <si>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</si>
  <si>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</si>
  <si>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</si>
  <si>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</si>
  <si>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</si>
  <si>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</si>
  <si>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</si>
  <si>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</si>
  <si>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</si>
  <si>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</si>
  <si>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</si>
  <si>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</si>
  <si>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</si>
  <si>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</si>
  <si>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</si>
  <si>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</si>
  <si>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</si>
  <si>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</si>
  <si>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</si>
  <si>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</si>
  <si>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</si>
  <si>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</si>
  <si>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</si>
  <si>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</si>
  <si>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</si>
  <si>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</si>
  <si>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</si>
  <si>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</si>
  <si>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</si>
  <si>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</si>
  <si>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</si>
  <si>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</si>
  <si>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</si>
  <si>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</si>
  <si>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</si>
  <si>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</si>
  <si>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</si>
  <si>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</si>
  <si>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</si>
  <si>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</si>
  <si>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</si>
  <si>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</si>
  <si>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</si>
  <si>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</si>
  <si>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</si>
  <si>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</si>
  <si>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</si>
  <si>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</si>
  <si>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</si>
  <si>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</si>
  <si>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</si>
  <si>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</si>
  <si>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</si>
  <si>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</si>
  <si>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</si>
  <si>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</si>
  <si>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</si>
  <si>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</si>
  <si>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</si>
  <si>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</si>
  <si>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</si>
  <si>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</si>
  <si>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</si>
  <si>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</si>
  <si>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</si>
  <si>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</si>
  <si>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</si>
  <si>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</si>
  <si>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</si>
  <si>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</si>
  <si>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</si>
  <si>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</si>
  <si>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</si>
  <si>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</si>
  <si>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</si>
  <si>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</si>
  <si>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</si>
  <si>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</si>
  <si>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</si>
  <si>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</si>
  <si>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</si>
  <si>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</si>
  <si>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</si>
  <si>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</si>
  <si>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</si>
  <si>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</si>
  <si>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</si>
  <si>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</si>
  <si>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</si>
  <si>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</si>
  <si>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</si>
  <si>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</si>
  <si>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</si>
  <si>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</si>
  <si>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</si>
  <si>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</si>
  <si>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</si>
  <si>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</si>
  <si>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</si>
  <si>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</si>
  <si>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</si>
  <si>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</si>
  <si>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</si>
  <si>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</si>
  <si>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</si>
  <si>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</si>
  <si>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</si>
  <si>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</si>
  <si>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</si>
  <si>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</si>
  <si>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</si>
  <si>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</si>
  <si>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</si>
  <si>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</si>
  <si>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</si>
  <si>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</si>
  <si>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</si>
  <si>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</si>
  <si>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</si>
  <si>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</si>
  <si>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</si>
  <si>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</si>
  <si>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</si>
  <si>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</si>
  <si>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</si>
  <si>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</si>
  <si>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</si>
  <si>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</si>
  <si>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</si>
  <si>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</si>
  <si>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</si>
  <si>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</si>
  <si>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</si>
  <si>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</si>
  <si>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</si>
  <si>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</si>
  <si>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</si>
  <si>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</si>
  <si>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</si>
  <si>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</si>
  <si>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</si>
  <si>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</si>
  <si>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</si>
  <si>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</si>
  <si>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</si>
  <si>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</si>
  <si>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</si>
  <si>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</si>
  <si>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</si>
  <si>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</si>
  <si>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</si>
  <si>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</si>
  <si>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</si>
  <si>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</si>
  <si>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</si>
  <si>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</si>
  <si>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</si>
  <si>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</si>
  <si>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</si>
  <si>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</si>
  <si>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</si>
  <si>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</si>
  <si>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</si>
  <si>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</si>
  <si>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</si>
  <si>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</si>
  <si>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</si>
  <si>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</si>
  <si>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</si>
  <si>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</si>
  <si>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</si>
  <si>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</si>
  <si>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</si>
  <si>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</si>
  <si>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</si>
  <si>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</si>
  <si>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</si>
  <si>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</si>
  <si>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</si>
  <si>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</si>
  <si>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</si>
  <si>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</si>
  <si>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</si>
  <si>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</si>
  <si>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</si>
  <si>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</si>
  <si>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</si>
  <si>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</si>
  <si>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</si>
  <si>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</si>
  <si>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</si>
  <si>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</si>
  <si>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</si>
  <si>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</si>
  <si>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</si>
  <si>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</si>
  <si>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</si>
  <si>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</si>
  <si>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</si>
  <si>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</si>
  <si>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</si>
  <si>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</si>
  <si>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</si>
  <si>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</si>
  <si>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</si>
  <si>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</si>
  <si>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</si>
  <si>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</si>
  <si>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</si>
  <si>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</si>
  <si>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</si>
  <si>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</si>
  <si>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</si>
  <si>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</si>
  <si>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</si>
  <si>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</si>
  <si>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</si>
  <si>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</si>
  <si>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</si>
  <si>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</si>
  <si>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</si>
  <si>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</si>
  <si>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</si>
  <si>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</si>
  <si>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</si>
  <si>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</si>
  <si>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</si>
  <si>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</si>
  <si>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</si>
  <si>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</si>
  <si>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</si>
  <si>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</si>
  <si>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</si>
  <si>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</si>
  <si>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</si>
  <si>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</si>
  <si>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</si>
  <si>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</si>
  <si>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</si>
  <si>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</si>
  <si>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</si>
  <si>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</si>
  <si>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</si>
  <si>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</si>
  <si>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</si>
  <si>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</si>
  <si>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</si>
  <si>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</si>
  <si>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</si>
  <si>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</si>
  <si>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</si>
  <si>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</si>
  <si>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</si>
  <si>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</si>
  <si>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</si>
  <si>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</si>
  <si>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</si>
  <si>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</si>
  <si>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</si>
  <si>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</si>
  <si>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</si>
  <si>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</si>
  <si>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</si>
  <si>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</si>
  <si>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</si>
  <si>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</si>
  <si>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</si>
  <si>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</si>
  <si>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</si>
  <si>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</si>
  <si>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</si>
  <si>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</si>
  <si>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</si>
  <si>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</si>
  <si>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</si>
  <si>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</si>
  <si>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</si>
  <si>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</si>
  <si>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</si>
  <si>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</si>
  <si>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</si>
  <si>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</si>
  <si>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</si>
  <si>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</si>
  <si>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</si>
  <si>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</si>
  <si>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</si>
  <si>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</si>
  <si>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</si>
  <si>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</si>
  <si>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</si>
  <si>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</si>
  <si>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</si>
  <si>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</si>
  <si>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</si>
  <si>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</si>
  <si>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</si>
  <si>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</si>
  <si>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</si>
  <si>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</si>
  <si>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</si>
  <si>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</si>
  <si>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</si>
  <si>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</si>
  <si>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</si>
  <si>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</si>
  <si>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</si>
  <si>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</si>
  <si>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</si>
  <si>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</si>
  <si>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</si>
  <si>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</si>
  <si>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</si>
  <si>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</si>
  <si>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</si>
  <si>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</si>
  <si>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</si>
  <si>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</si>
  <si>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</si>
  <si>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</si>
  <si>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</si>
  <si>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</si>
  <si>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</si>
  <si>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</si>
  <si>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</si>
  <si>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</si>
  <si>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</si>
  <si>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</si>
  <si>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</si>
  <si>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</si>
  <si>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</si>
  <si>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</si>
  <si>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</si>
  <si>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</si>
  <si>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</si>
  <si>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</si>
  <si>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</si>
  <si>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</si>
  <si>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</si>
  <si>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</si>
  <si>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</si>
  <si>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</si>
  <si>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</si>
  <si>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</si>
  <si>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</si>
  <si>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</si>
  <si>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</si>
  <si>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</si>
  <si>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</si>
  <si>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</si>
  <si>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</si>
  <si>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</si>
  <si>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</si>
  <si>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</si>
  <si>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</si>
  <si>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</si>
  <si>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</si>
  <si>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</si>
  <si>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</si>
  <si>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</si>
  <si>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</si>
  <si>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</si>
  <si>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</si>
  <si>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</si>
  <si>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</si>
  <si>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</si>
  <si>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</si>
  <si>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</si>
  <si>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</si>
  <si>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</si>
  <si>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</si>
  <si>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</si>
  <si>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</si>
  <si>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</si>
  <si>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</si>
  <si>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</si>
  <si>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</si>
  <si>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</si>
  <si>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</si>
  <si>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</si>
  <si>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</si>
  <si>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</si>
  <si>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</si>
  <si>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</si>
  <si>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</si>
  <si>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</si>
  <si>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</si>
  <si>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</si>
  <si>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</si>
  <si>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</si>
  <si>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</si>
  <si>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</si>
  <si>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</si>
  <si>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</si>
  <si>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</si>
  <si>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</si>
  <si>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</si>
  <si>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</si>
  <si>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</si>
  <si>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</si>
  <si>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</si>
  <si>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</si>
  <si>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</si>
  <si>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</si>
  <si>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</si>
  <si>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</si>
  <si>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</si>
  <si>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</si>
  <si>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</si>
  <si>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</si>
  <si>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</si>
  <si>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</si>
  <si>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</si>
  <si>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</si>
  <si>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</si>
  <si>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</si>
  <si>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</si>
  <si>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</si>
  <si>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</si>
  <si>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</si>
  <si>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</si>
  <si>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</si>
  <si>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</si>
  <si>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</si>
  <si>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</si>
  <si>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</si>
  <si>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</si>
  <si>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</si>
  <si>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</si>
  <si>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</si>
  <si>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</si>
  <si>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</si>
  <si>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</si>
  <si>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</si>
  <si>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</si>
  <si>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</si>
  <si>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</si>
  <si>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</si>
  <si>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</si>
  <si>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</si>
  <si>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</si>
  <si>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</si>
  <si>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</si>
  <si>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</si>
  <si>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</si>
  <si>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</si>
  <si>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</si>
  <si>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</si>
  <si>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</si>
  <si>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</si>
  <si>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</si>
  <si>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</si>
  <si>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</si>
  <si>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</si>
  <si>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</si>
  <si>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</si>
  <si>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</si>
  <si>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</si>
  <si>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</si>
  <si>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</si>
  <si>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</si>
  <si>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</si>
  <si>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</si>
  <si>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</si>
  <si>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</si>
  <si>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</si>
  <si>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</si>
  <si>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</si>
  <si>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</si>
  <si>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</si>
  <si>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</si>
  <si>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</si>
  <si>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</si>
  <si>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</si>
  <si>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</si>
  <si>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</si>
  <si>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</si>
  <si>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</si>
  <si>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</si>
  <si>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</si>
  <si>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</si>
  <si>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</si>
  <si>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</si>
  <si>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</si>
  <si>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</si>
  <si>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</si>
  <si>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</si>
  <si>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</si>
  <si>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</si>
  <si>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</si>
  <si>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</si>
  <si>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</si>
  <si>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</si>
  <si>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</si>
  <si>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</si>
  <si>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</si>
  <si>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</si>
  <si>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</si>
  <si>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</si>
  <si>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</si>
  <si>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</si>
  <si>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</si>
  <si>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</si>
  <si>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</si>
  <si>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</si>
  <si>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</si>
  <si>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</si>
  <si>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</si>
  <si>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</si>
  <si>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</si>
  <si>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</si>
  <si>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</si>
  <si>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</si>
  <si>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</si>
  <si>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</si>
  <si>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</si>
  <si>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</si>
  <si>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</si>
  <si>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</si>
  <si>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</si>
  <si>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</si>
  <si>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</si>
  <si>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</si>
  <si>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</si>
  <si>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</si>
  <si>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</si>
  <si>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</si>
  <si>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</si>
  <si>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</si>
  <si>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</si>
  <si>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</si>
  <si>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</si>
  <si>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</si>
  <si>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</si>
  <si>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</si>
  <si>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</si>
  <si>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</si>
  <si>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</si>
  <si>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</si>
  <si>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</si>
  <si>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</si>
  <si>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</si>
  <si>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</si>
  <si>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</si>
  <si>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</si>
  <si>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</si>
  <si>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</si>
  <si>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</si>
  <si>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</si>
  <si>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</si>
  <si>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</si>
  <si>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</si>
  <si>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</si>
  <si>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</si>
  <si>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</si>
  <si>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</si>
  <si>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</si>
  <si>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</si>
  <si>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</si>
  <si>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</si>
  <si>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</si>
  <si>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</si>
  <si>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</si>
  <si>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</si>
  <si>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</si>
  <si>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</si>
  <si>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</si>
  <si>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</si>
  <si>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</si>
  <si>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</si>
  <si>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</si>
  <si>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</si>
  <si>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</si>
  <si>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</si>
  <si>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</si>
  <si>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</si>
  <si>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</si>
  <si>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</si>
  <si>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</si>
  <si>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</si>
  <si>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</si>
  <si>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</si>
  <si>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</si>
  <si>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</si>
  <si>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</si>
  <si>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</si>
  <si>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</si>
  <si>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</si>
  <si>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</si>
  <si>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</si>
  <si>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</si>
  <si>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</si>
  <si>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</si>
  <si>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</si>
  <si>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</si>
  <si>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</si>
  <si>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</si>
  <si>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</si>
  <si>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</si>
  <si>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</si>
  <si>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</si>
  <si>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</si>
  <si>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</si>
  <si>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</si>
  <si>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</si>
  <si>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</si>
  <si>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</si>
  <si>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</si>
  <si>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</si>
  <si>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</si>
  <si>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</si>
  <si>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</si>
  <si>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</si>
  <si>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</si>
  <si>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</si>
  <si>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</si>
  <si>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</si>
  <si>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</si>
  <si>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</si>
  <si>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</si>
  <si>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</si>
  <si>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</si>
  <si>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</si>
  <si>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</si>
  <si>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</si>
  <si>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</si>
  <si>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</si>
  <si>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</si>
  <si>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</si>
  <si>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</si>
  <si>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</si>
  <si>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</si>
  <si>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</si>
  <si>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</si>
  <si>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</si>
  <si>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</si>
  <si>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</si>
  <si>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</si>
  <si>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</si>
  <si>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</si>
  <si>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</si>
  <si>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</si>
  <si>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</si>
  <si>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</si>
  <si>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</si>
  <si>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</si>
  <si>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</si>
  <si>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</si>
  <si>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</si>
  <si>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</si>
  <si>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</si>
  <si>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</si>
  <si>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</si>
  <si>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</si>
  <si>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</si>
  <si>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</si>
  <si>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</si>
  <si>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</si>
  <si>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</si>
  <si>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</si>
  <si>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</si>
  <si>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</si>
  <si>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</si>
  <si>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</si>
  <si>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</si>
  <si>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</si>
  <si>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</si>
  <si>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</si>
  <si>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</si>
  <si>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</si>
  <si>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</si>
  <si>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</si>
  <si>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</si>
  <si>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</si>
  <si>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</si>
  <si>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</si>
  <si>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</si>
  <si>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</si>
  <si>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</si>
  <si>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</si>
  <si>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</si>
  <si>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</si>
  <si>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</si>
  <si>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</si>
  <si>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</si>
  <si>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</si>
  <si>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</si>
  <si>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</si>
  <si>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</si>
  <si>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</si>
  <si>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</si>
  <si>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</si>
  <si>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</si>
  <si>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</si>
  <si>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</si>
  <si>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</si>
  <si>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</si>
  <si>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</si>
  <si>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</si>
  <si>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</si>
  <si>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</si>
  <si>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</si>
  <si>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</si>
  <si>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</si>
  <si>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</si>
  <si>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</si>
  <si>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</si>
  <si>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</si>
  <si>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</si>
  <si>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</si>
  <si>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</si>
  <si>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</si>
  <si>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</si>
  <si>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</si>
  <si>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</si>
  <si>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</si>
  <si>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</si>
  <si>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</si>
  <si>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</si>
  <si>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</si>
  <si>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</si>
  <si>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</si>
  <si>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</si>
  <si>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</si>
  <si>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</si>
  <si>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</si>
  <si>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</si>
  <si>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</si>
  <si>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</si>
  <si>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</si>
  <si>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</si>
  <si>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</si>
  <si>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</si>
  <si>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</si>
  <si>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</si>
  <si>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</si>
  <si>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</si>
  <si>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</si>
  <si>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</si>
  <si>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</si>
  <si>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</si>
  <si>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</si>
  <si>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</si>
  <si>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</si>
  <si>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</si>
  <si>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</si>
  <si>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</si>
  <si>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</si>
  <si>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</si>
  <si>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</si>
  <si>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</si>
  <si>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</si>
  <si>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</si>
  <si>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</si>
  <si>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</si>
  <si>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</si>
  <si>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</si>
  <si>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</si>
  <si>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</si>
  <si>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</si>
  <si>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</si>
  <si>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</si>
  <si>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</si>
  <si>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</si>
  <si>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</si>
  <si>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</si>
  <si>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</si>
  <si>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</si>
  <si>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</si>
  <si>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</si>
  <si>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</si>
  <si>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</si>
  <si>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</si>
  <si>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</si>
  <si>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</si>
  <si>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</si>
  <si>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</si>
  <si>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</si>
  <si>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</si>
  <si>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</si>
  <si>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</si>
  <si>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</si>
  <si>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</si>
  <si>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</si>
  <si>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</si>
  <si>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</si>
  <si>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</si>
  <si>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</si>
  <si>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</si>
  <si>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</si>
  <si>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</si>
  <si>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</si>
  <si>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</si>
  <si>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</si>
  <si>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</si>
  <si>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</si>
  <si>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</si>
  <si>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</si>
  <si>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</si>
  <si>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</si>
  <si>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</si>
  <si>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</si>
  <si>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</si>
  <si>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</si>
  <si>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</si>
  <si>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</si>
  <si>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</si>
  <si>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</si>
  <si>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</si>
  <si>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</si>
  <si>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</si>
  <si>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</si>
  <si>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</si>
  <si>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</si>
  <si>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</si>
  <si>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</si>
  <si>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</si>
  <si>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</si>
  <si>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</si>
  <si>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</si>
  <si>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</si>
  <si>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</si>
  <si>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</si>
  <si>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</si>
  <si>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</si>
  <si>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</si>
  <si>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</si>
  <si>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</si>
  <si>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</si>
  <si>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</si>
  <si>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</si>
  <si>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</si>
  <si>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</si>
  <si>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</si>
  <si>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</si>
  <si>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</si>
  <si>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</si>
  <si>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</si>
  <si>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</si>
  <si>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</si>
  <si>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</si>
  <si>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</si>
  <si>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</si>
  <si>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</si>
  <si>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</si>
  <si>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</si>
  <si>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</si>
  <si>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</si>
  <si>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</si>
  <si>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</si>
  <si>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</si>
  <si>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</si>
  <si>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</si>
  <si>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</si>
  <si>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</si>
  <si>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</si>
  <si>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</si>
  <si>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</si>
  <si>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</si>
  <si>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</si>
  <si>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</si>
  <si>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</si>
  <si>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</si>
  <si>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</si>
  <si>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</si>
  <si>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</si>
  <si>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</si>
  <si>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</si>
  <si>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</si>
  <si>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</si>
  <si>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</si>
  <si>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</si>
  <si>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</si>
  <si>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</si>
  <si>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</si>
  <si>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</si>
  <si>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</si>
  <si>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</si>
  <si>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</si>
  <si>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</si>
  <si>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</si>
  <si>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</si>
  <si>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</si>
  <si>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</si>
  <si>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</si>
  <si>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</si>
  <si>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</si>
  <si>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</si>
  <si>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</si>
  <si>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</si>
  <si>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</si>
  <si>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</si>
  <si>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</si>
  <si>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</si>
  <si>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</si>
  <si>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</si>
  <si>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</si>
  <si>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</si>
  <si>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</si>
  <si>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</si>
  <si>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</si>
  <si>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</si>
  <si>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</si>
  <si>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</si>
  <si>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</si>
  <si>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</si>
  <si>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</si>
  <si>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</si>
  <si>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</si>
  <si>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</si>
  <si>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</si>
  <si>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</si>
  <si>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</si>
  <si>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</si>
  <si>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</si>
  <si>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</si>
  <si>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</si>
  <si>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</si>
  <si>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</si>
  <si>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</si>
  <si>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</si>
  <si>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</si>
  <si>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</si>
  <si>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</si>
  <si>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</si>
  <si>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</si>
  <si>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</si>
  <si>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</si>
  <si>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</si>
  <si>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</si>
  <si>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</si>
  <si>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</si>
  <si>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</si>
  <si>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</si>
  <si>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</si>
  <si>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</si>
  <si>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</si>
  <si>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</si>
  <si>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</si>
  <si>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</si>
  <si>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</si>
  <si>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</si>
  <si>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</si>
  <si>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</si>
  <si>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</si>
  <si>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</si>
  <si>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</si>
  <si>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</si>
  <si>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</si>
  <si>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</si>
  <si>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</si>
  <si>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</si>
  <si>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</si>
  <si>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</si>
  <si>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</si>
  <si>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</si>
  <si>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</si>
  <si>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</si>
  <si>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</si>
  <si>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</si>
  <si>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</si>
  <si>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</si>
  <si>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</si>
  <si>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</si>
  <si>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</si>
  <si>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</si>
  <si>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</si>
  <si>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</si>
  <si>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</si>
  <si>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</si>
  <si>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</si>
  <si>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</si>
  <si>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</si>
  <si>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</si>
  <si>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</si>
  <si>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</si>
  <si>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</si>
  <si>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</si>
  <si>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</si>
  <si>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</si>
  <si>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</si>
  <si>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</si>
  <si>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</si>
  <si>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</si>
  <si>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</si>
  <si>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</si>
  <si>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</si>
  <si>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</si>
  <si>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</si>
  <si>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</si>
  <si>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</si>
  <si>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</si>
  <si>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</si>
  <si>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</si>
  <si>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</si>
  <si>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</si>
  <si>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</si>
  <si>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</si>
  <si>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</si>
  <si>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</si>
  <si>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</si>
  <si>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</si>
  <si>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</si>
  <si>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</si>
  <si>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</si>
  <si>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</si>
  <si>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</si>
  <si>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</si>
  <si>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</si>
  <si>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</si>
  <si>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</si>
  <si>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</si>
  <si>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</si>
  <si>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</si>
  <si>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</si>
  <si>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</si>
  <si>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</si>
  <si>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</si>
  <si>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</si>
  <si>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</si>
  <si>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</si>
  <si>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</si>
  <si>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</si>
  <si>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</si>
  <si>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</si>
  <si>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</si>
  <si>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</si>
  <si>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</si>
  <si>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</si>
  <si>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</si>
  <si>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</si>
  <si>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</si>
  <si>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</si>
  <si>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</si>
  <si>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</si>
  <si>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</si>
  <si>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</si>
  <si>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</si>
  <si>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</si>
  <si>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</si>
  <si>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</si>
  <si>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</si>
  <si>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</si>
  <si>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</si>
  <si>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</si>
  <si>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</si>
  <si>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</si>
  <si>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</si>
  <si>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</si>
  <si>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</si>
  <si>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</si>
  <si>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</si>
  <si>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</si>
  <si>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</si>
  <si>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</si>
  <si>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</si>
  <si>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</si>
  <si>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</si>
  <si>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</si>
  <si>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</si>
  <si>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</si>
  <si>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</si>
  <si>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</si>
  <si>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</si>
  <si>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</si>
  <si>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</si>
  <si>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</si>
  <si>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</si>
  <si>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</si>
  <si>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</si>
  <si>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</si>
  <si>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</si>
  <si>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</si>
  <si>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</si>
  <si>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</si>
  <si>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</si>
  <si>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</si>
  <si>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</si>
  <si>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</si>
  <si>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</si>
  <si>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</si>
  <si>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</si>
  <si>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</si>
  <si>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</si>
  <si>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</si>
  <si>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</si>
  <si>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</si>
  <si>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</si>
  <si>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</si>
  <si>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</si>
  <si>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</si>
  <si>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</si>
  <si>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</si>
  <si>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</si>
  <si>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</si>
  <si>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</si>
  <si>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</si>
  <si>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</si>
  <si>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</si>
  <si>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</si>
  <si>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</si>
  <si>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</si>
  <si>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</si>
  <si>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</si>
  <si>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</si>
  <si>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</si>
  <si>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</si>
  <si>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</si>
  <si>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</si>
  <si>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</si>
  <si>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</si>
  <si>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</si>
  <si>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</si>
  <si>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</si>
  <si>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</si>
  <si>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</si>
  <si>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</si>
  <si>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</si>
  <si>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</si>
  <si>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</si>
  <si>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</si>
  <si>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</si>
  <si>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</si>
  <si>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</si>
  <si>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</si>
  <si>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</si>
  <si>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</si>
  <si>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</si>
  <si>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</si>
  <si>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</si>
  <si>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</si>
  <si>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</si>
  <si>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</si>
  <si>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</si>
  <si>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</si>
  <si>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</si>
  <si>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</si>
  <si>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</si>
  <si>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</si>
  <si>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</si>
  <si>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</si>
  <si>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</si>
  <si>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</si>
  <si>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</si>
  <si>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</si>
  <si>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</si>
  <si>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</si>
  <si>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</si>
  <si>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</si>
  <si>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</si>
  <si>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</si>
  <si>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</si>
  <si>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</si>
  <si>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</si>
  <si>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</si>
  <si>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</si>
  <si>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</si>
  <si>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</si>
  <si>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</si>
  <si>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</si>
  <si>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</si>
  <si>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</si>
  <si>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</si>
  <si>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</si>
  <si>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</si>
  <si>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</si>
  <si>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</si>
  <si>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</si>
  <si>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</si>
  <si>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</si>
  <si>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</si>
  <si>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</si>
  <si>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</si>
  <si>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</si>
  <si>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</si>
  <si>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</si>
  <si>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</si>
  <si>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</si>
  <si>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</si>
  <si>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</si>
  <si>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</si>
  <si>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</si>
  <si>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</si>
  <si>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</si>
  <si>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</si>
  <si>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</si>
  <si>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</si>
  <si>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</si>
  <si>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</si>
  <si>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</si>
  <si>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</si>
  <si>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</si>
  <si>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</si>
  <si>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</si>
  <si>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</si>
  <si>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</si>
  <si>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</si>
  <si>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</si>
  <si>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</si>
  <si>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</si>
  <si>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</si>
  <si>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</si>
  <si>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</si>
  <si>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</si>
  <si>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</si>
  <si>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</si>
  <si>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</si>
  <si>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</si>
  <si>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</si>
  <si>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</si>
  <si>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</si>
  <si>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</si>
  <si>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</si>
  <si>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</si>
  <si>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</si>
  <si>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</si>
  <si>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</si>
  <si>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</si>
  <si>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</si>
  <si>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</si>
  <si>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</si>
  <si>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</si>
  <si>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</si>
  <si>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</si>
  <si>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</si>
  <si>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</si>
  <si>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</si>
  <si>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</si>
  <si>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</si>
  <si>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</si>
  <si>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</si>
  <si>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</si>
  <si>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</si>
  <si>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</si>
  <si>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</si>
  <si>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</si>
  <si>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</si>
  <si>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</si>
  <si>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</si>
  <si>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</si>
  <si>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</si>
  <si>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</si>
  <si>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</si>
  <si>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</si>
  <si>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</si>
  <si>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</si>
  <si>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</si>
  <si>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</si>
  <si>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</si>
  <si>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</si>
  <si>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</si>
  <si>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</si>
  <si>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</si>
  <si>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</si>
  <si>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</si>
  <si>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</si>
  <si>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</si>
  <si>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</si>
  <si>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</si>
  <si>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</si>
  <si>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</si>
  <si>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</si>
  <si>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</si>
  <si>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</si>
  <si>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</si>
  <si>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</si>
  <si>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</si>
  <si>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</si>
  <si>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</si>
  <si>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</si>
  <si>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</si>
  <si>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</si>
  <si>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</si>
  <si>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</si>
  <si>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</si>
  <si>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</si>
  <si>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</si>
  <si>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</si>
  <si>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</si>
  <si>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</si>
  <si>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</si>
  <si>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</si>
  <si>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</si>
  <si>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</si>
  <si>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</si>
  <si>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</si>
  <si>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</si>
  <si>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</si>
  <si>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</si>
  <si>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</si>
  <si>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</si>
  <si>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</si>
  <si>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</si>
  <si>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</si>
  <si>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</si>
  <si>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</si>
  <si>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</si>
  <si>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</si>
  <si>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</si>
  <si>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</si>
  <si>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</si>
  <si>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</si>
  <si>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</si>
  <si>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</si>
  <si>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</si>
  <si>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</si>
  <si>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</si>
  <si>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</si>
  <si>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</si>
  <si>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</si>
  <si>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</si>
  <si>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</si>
  <si>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</si>
  <si>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</si>
  <si>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</si>
  <si>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</si>
  <si>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</si>
  <si>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</si>
  <si>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</si>
  <si>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</si>
  <si>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</si>
  <si>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</si>
  <si>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</si>
  <si>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</si>
  <si>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</si>
  <si>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</si>
  <si>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</si>
  <si>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</si>
  <si>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</si>
  <si>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</si>
  <si>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</si>
  <si>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</si>
  <si>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</si>
  <si>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</si>
  <si>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</si>
  <si>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</si>
  <si>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</si>
  <si>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</si>
  <si>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</si>
  <si>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</si>
  <si>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</si>
  <si>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</si>
  <si>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</si>
  <si>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</si>
  <si>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</si>
  <si>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</si>
  <si>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</si>
  <si>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</si>
  <si>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</si>
  <si>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</si>
  <si>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</si>
  <si>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</si>
  <si>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</si>
  <si>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</si>
  <si>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</si>
  <si>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</si>
  <si>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</si>
  <si>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</si>
  <si>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</si>
  <si>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</si>
  <si>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</si>
  <si>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</si>
  <si>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</si>
  <si>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</si>
  <si>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</si>
  <si>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</si>
  <si>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</si>
  <si>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</si>
  <si>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</si>
  <si>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</si>
  <si>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</si>
  <si>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</si>
  <si>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</si>
  <si>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</si>
  <si>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</si>
  <si>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</si>
  <si>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</si>
  <si>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</si>
  <si>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</si>
  <si>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</si>
  <si>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</si>
  <si>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</si>
  <si>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</si>
  <si>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</si>
  <si>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</si>
  <si>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</si>
  <si>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</si>
  <si>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</si>
  <si>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</si>
  <si>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</si>
  <si>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</si>
  <si>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</si>
  <si>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</si>
  <si>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</si>
  <si>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</si>
  <si>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</si>
  <si>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</si>
  <si>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</si>
  <si>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</si>
  <si>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</si>
  <si>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</si>
  <si>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</si>
  <si>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</si>
  <si>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</si>
  <si>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</si>
  <si>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</si>
  <si>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</si>
  <si>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</si>
  <si>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</si>
  <si>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</si>
  <si>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</si>
  <si>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</si>
  <si>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</si>
  <si>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</si>
  <si>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</si>
  <si>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</si>
  <si>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</si>
  <si>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</si>
  <si>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</si>
  <si>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</si>
  <si>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</si>
  <si>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</si>
  <si>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</si>
  <si>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</si>
  <si>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</si>
  <si>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</si>
  <si>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</si>
  <si>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</si>
  <si>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</si>
  <si>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</si>
  <si>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</si>
  <si>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</si>
  <si>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</si>
  <si>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</si>
  <si>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</si>
  <si>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</si>
  <si>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</si>
  <si>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</si>
  <si>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</si>
  <si>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</si>
  <si>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</si>
  <si>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</si>
  <si>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</si>
  <si>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</si>
  <si>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</si>
  <si>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</si>
  <si>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</si>
  <si>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</si>
  <si>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</si>
  <si>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</si>
  <si>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</si>
  <si>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</si>
  <si>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</si>
  <si>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</si>
  <si>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</si>
  <si>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</si>
  <si>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</si>
  <si>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</si>
  <si>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</si>
  <si>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</si>
  <si>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</si>
  <si>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</si>
  <si>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</si>
  <si>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</si>
  <si>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</si>
  <si>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</si>
  <si>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</si>
  <si>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</si>
  <si>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</si>
  <si>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</si>
  <si>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</si>
  <si>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</si>
  <si>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</si>
  <si>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</si>
  <si>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</si>
  <si>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</si>
  <si>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</si>
  <si>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</si>
  <si>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</si>
  <si>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</si>
  <si>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</si>
  <si>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</si>
  <si>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</si>
  <si>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</si>
  <si>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</si>
  <si>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</si>
  <si>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</si>
  <si>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</si>
  <si>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</si>
  <si>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</si>
  <si>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</si>
  <si>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</si>
  <si>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</si>
  <si>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</si>
  <si>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</si>
  <si>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</si>
  <si>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</si>
  <si>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</si>
  <si>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</si>
  <si>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</si>
  <si>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</si>
  <si>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</si>
  <si>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</si>
  <si>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</si>
  <si>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</si>
  <si>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</si>
  <si>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</si>
  <si>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</si>
  <si>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</si>
  <si>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</si>
  <si>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</si>
  <si>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</si>
  <si>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</si>
  <si>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</si>
  <si>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</si>
  <si>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</si>
  <si>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</si>
  <si>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</si>
  <si>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</si>
  <si>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</si>
  <si>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</si>
  <si>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</si>
  <si>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</si>
  <si>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</si>
  <si>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</si>
  <si>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</si>
  <si>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</si>
  <si>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</si>
  <si>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</si>
  <si>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</si>
  <si>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</si>
  <si>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</si>
  <si>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</si>
  <si>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</si>
  <si>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</si>
  <si>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</si>
  <si>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</si>
  <si>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</si>
  <si>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</si>
  <si>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</si>
  <si>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</si>
  <si>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</si>
  <si>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</si>
  <si>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</si>
  <si>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</si>
  <si>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</si>
  <si>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</si>
  <si>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</si>
  <si>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</si>
  <si>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</si>
  <si>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</si>
  <si>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</si>
  <si>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</si>
  <si>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</si>
  <si>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</si>
  <si>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</si>
  <si>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</si>
  <si>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</si>
  <si>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</si>
  <si>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</si>
  <si>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</si>
  <si>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</si>
  <si>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</si>
  <si>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</si>
  <si>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</si>
  <si>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</si>
  <si>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</si>
  <si>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</si>
  <si>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</si>
  <si>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</si>
  <si>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</si>
  <si>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</si>
  <si>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</si>
  <si>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</si>
  <si>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</si>
  <si>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</si>
  <si>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</si>
  <si>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</si>
  <si>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</si>
  <si>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</si>
  <si>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</si>
  <si>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</si>
  <si>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</si>
  <si>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</si>
  <si>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</si>
  <si>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</si>
  <si>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</si>
  <si>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</si>
  <si>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</si>
  <si>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</si>
  <si>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</si>
  <si>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</si>
  <si>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</si>
  <si>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</si>
  <si>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</si>
  <si>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</si>
  <si>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</si>
  <si>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</si>
  <si>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</si>
  <si>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</si>
  <si>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</si>
  <si>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</si>
  <si>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</si>
  <si>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</si>
  <si>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</si>
  <si>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</si>
  <si>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</si>
  <si>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</si>
  <si>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</si>
  <si>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</si>
  <si>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</si>
  <si>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</si>
  <si>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</si>
  <si>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</si>
  <si>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</si>
  <si>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</si>
  <si>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</si>
  <si>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</si>
  <si>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</si>
  <si>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</si>
  <si>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</si>
  <si>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</si>
  <si>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</si>
  <si>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</si>
  <si>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</si>
  <si>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</si>
  <si>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</si>
  <si>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</si>
  <si>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</si>
  <si>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</si>
  <si>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</si>
  <si>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</si>
  <si>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</si>
  <si>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</si>
  <si>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</si>
  <si>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</si>
  <si>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</si>
  <si>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</si>
  <si>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</si>
  <si>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</si>
  <si>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</si>
  <si>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</si>
  <si>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</si>
  <si>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</si>
  <si>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</si>
  <si>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</si>
  <si>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</si>
  <si>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</si>
  <si>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</si>
  <si>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</si>
  <si>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</si>
  <si>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</si>
  <si>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</si>
  <si>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</si>
  <si>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</si>
  <si>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</si>
  <si>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</si>
  <si>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</si>
  <si>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</si>
  <si>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</si>
  <si>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</si>
  <si>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</si>
  <si>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</si>
  <si>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</si>
  <si>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</si>
  <si>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</si>
  <si>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</si>
  <si>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</si>
  <si>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</si>
  <si>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</si>
  <si>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</si>
  <si>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</si>
  <si>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</si>
  <si>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</si>
  <si>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</si>
  <si>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</si>
  <si>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</si>
  <si>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</si>
  <si>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</si>
  <si>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</si>
  <si>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</si>
  <si>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</si>
  <si>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</si>
  <si>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</si>
  <si>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</si>
  <si>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</si>
  <si>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</si>
  <si>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</si>
  <si>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</si>
  <si>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</si>
  <si>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</si>
  <si>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</si>
  <si>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</si>
  <si>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</si>
  <si>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</si>
  <si>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</si>
  <si>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</si>
  <si>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</si>
  <si>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</si>
  <si>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</si>
  <si>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</si>
  <si>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</si>
  <si>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</si>
  <si>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</si>
  <si>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</si>
  <si>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</si>
  <si>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</si>
  <si>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</si>
  <si>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</si>
  <si>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</si>
  <si>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</si>
  <si>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</si>
  <si>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</si>
  <si>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</si>
  <si>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</si>
  <si>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</si>
  <si>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</si>
  <si>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</si>
  <si>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</si>
  <si>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</si>
  <si>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</si>
  <si>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</si>
  <si>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</si>
  <si>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</si>
  <si>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</si>
  <si>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</si>
  <si>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</si>
  <si>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</si>
  <si>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</si>
  <si>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</si>
  <si>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</si>
  <si>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</si>
  <si>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</si>
  <si>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</si>
  <si>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</si>
  <si>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</si>
  <si>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</si>
  <si>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</si>
  <si>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</si>
  <si>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</si>
  <si>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</si>
  <si>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</si>
  <si>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</si>
  <si>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</si>
  <si>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</si>
  <si>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</si>
  <si>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</si>
  <si>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</si>
  <si>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</si>
  <si>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</si>
  <si>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</si>
  <si>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</si>
  <si>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</si>
  <si>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</si>
  <si>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</si>
  <si>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</si>
  <si>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</si>
  <si>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</si>
  <si>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</si>
  <si>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</si>
  <si>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</si>
  <si>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</si>
  <si>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</si>
  <si>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</si>
  <si>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</si>
  <si>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</si>
  <si>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</si>
  <si>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</si>
  <si>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</si>
  <si>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</si>
  <si>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</si>
  <si>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</si>
  <si>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</si>
  <si>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</si>
  <si>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</si>
  <si>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</si>
  <si>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</si>
  <si>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</si>
  <si>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</si>
  <si>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</si>
  <si>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</si>
  <si>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</si>
  <si>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</si>
  <si>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</si>
  <si>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</si>
  <si>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</si>
  <si>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</si>
  <si>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</si>
  <si>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</si>
  <si>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</si>
  <si>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</si>
  <si>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</si>
  <si>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</si>
  <si>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</si>
  <si>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</si>
  <si>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</si>
  <si>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</si>
  <si>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</si>
  <si>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</si>
  <si>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</si>
  <si>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</si>
  <si>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</si>
  <si>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</si>
  <si>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</si>
  <si>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</si>
  <si>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</si>
  <si>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</si>
  <si>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</si>
  <si>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</si>
  <si>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</si>
  <si>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</si>
  <si>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</si>
  <si>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</si>
  <si>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</si>
  <si>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</si>
  <si>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</si>
  <si>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</si>
  <si>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</si>
  <si>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</si>
  <si>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</si>
  <si>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</si>
  <si>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</si>
  <si>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</si>
  <si>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</si>
  <si>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</si>
  <si>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</si>
  <si>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</si>
  <si>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</si>
  <si>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</si>
  <si>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</si>
  <si>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</si>
  <si>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</si>
  <si>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</si>
  <si>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</si>
  <si>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</si>
  <si>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</si>
  <si>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</si>
  <si>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</si>
  <si>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</si>
  <si>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</si>
  <si>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</si>
  <si>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</si>
  <si>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</si>
  <si>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</si>
  <si>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</si>
  <si>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</si>
  <si>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</si>
  <si>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</si>
  <si>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</si>
  <si>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</si>
  <si>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</si>
  <si>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</si>
  <si>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</si>
  <si>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</si>
  <si>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</si>
  <si>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</si>
  <si>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</si>
  <si>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</si>
  <si>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</si>
  <si>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</si>
  <si>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</si>
  <si>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</si>
  <si>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</si>
  <si>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</si>
  <si>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</si>
  <si>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</si>
  <si>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</si>
  <si>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</si>
  <si>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</si>
  <si>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</si>
  <si>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</si>
  <si>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</si>
  <si>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</si>
  <si>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</si>
  <si>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</si>
  <si>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</si>
  <si>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</si>
  <si>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</si>
  <si>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</si>
  <si>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</si>
  <si>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</si>
  <si>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</si>
  <si>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</si>
  <si>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</si>
  <si>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</si>
  <si>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</si>
  <si>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</si>
  <si>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</si>
  <si>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</si>
  <si>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</si>
  <si>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</si>
  <si>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</si>
  <si>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</si>
  <si>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</si>
  <si>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</si>
  <si>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</si>
  <si>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</si>
  <si>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</si>
  <si>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</si>
  <si>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</si>
  <si>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</si>
  <si>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</si>
  <si>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</si>
  <si>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</si>
  <si>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</si>
  <si>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</si>
  <si>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</si>
  <si>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</si>
  <si>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</si>
  <si>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</si>
  <si>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</si>
  <si>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</si>
  <si>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</si>
  <si>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</si>
  <si>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</si>
  <si>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</si>
  <si>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</si>
  <si>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</si>
  <si>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</si>
  <si>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</si>
  <si>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</si>
  <si>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</si>
  <si>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</si>
  <si>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</si>
  <si>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</si>
  <si>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</si>
  <si>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</si>
  <si>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</si>
  <si>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</si>
  <si>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</si>
  <si>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</si>
  <si>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</si>
  <si>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</si>
  <si>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</si>
  <si>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</si>
  <si>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</si>
  <si>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</si>
  <si>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</si>
  <si>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</si>
  <si>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</si>
  <si>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</si>
  <si>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</si>
  <si>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</si>
  <si>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</si>
  <si>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</si>
  <si>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</si>
  <si>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</si>
  <si>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</si>
  <si>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</si>
  <si>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</si>
  <si>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</si>
  <si>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</si>
  <si>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</si>
  <si>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</si>
  <si>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</si>
  <si>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</si>
  <si>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</si>
  <si>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</si>
  <si>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</si>
  <si>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</si>
  <si>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</si>
  <si>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</si>
  <si>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</si>
  <si>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</si>
  <si>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</si>
  <si>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</si>
  <si>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</si>
  <si>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</si>
  <si>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</si>
  <si>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</si>
  <si>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</si>
  <si>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</si>
  <si>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</si>
  <si>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</si>
  <si>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</si>
  <si>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</si>
  <si>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</si>
  <si>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</si>
  <si>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</si>
  <si>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</si>
  <si>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</si>
  <si>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</si>
  <si>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</si>
  <si>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</si>
  <si>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</si>
  <si>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</si>
  <si>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</si>
  <si>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</si>
  <si>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</si>
  <si>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</si>
  <si>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</si>
  <si>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</si>
  <si>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</si>
  <si>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</si>
  <si>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</si>
  <si>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</si>
  <si>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</si>
  <si>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</si>
  <si>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</si>
  <si>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</si>
  <si>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</si>
  <si>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</si>
  <si>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</si>
  <si>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</si>
  <si>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</si>
  <si>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</si>
  <si>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</si>
  <si>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</si>
  <si>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</si>
  <si>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</si>
  <si>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</si>
  <si>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</si>
  <si>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</si>
  <si>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</si>
  <si>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</si>
  <si>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</si>
  <si>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</si>
  <si>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</si>
  <si>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</si>
  <si>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</si>
  <si>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</si>
  <si>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</si>
  <si>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</si>
  <si>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</si>
  <si>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</si>
  <si>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</si>
  <si>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</si>
  <si>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</si>
  <si>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</si>
  <si>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</si>
  <si>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</si>
  <si>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</si>
  <si>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</si>
  <si>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</si>
  <si>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</si>
  <si>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</si>
  <si>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</si>
  <si>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</si>
  <si>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</si>
  <si>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</si>
  <si>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</si>
  <si>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</si>
  <si>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</si>
  <si>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</si>
  <si>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</si>
  <si>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</si>
  <si>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</si>
  <si>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</si>
  <si>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</si>
  <si>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</si>
  <si>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</si>
  <si>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</si>
  <si>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</si>
  <si>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</si>
  <si>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</si>
  <si>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</si>
  <si>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</si>
  <si>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</si>
  <si>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</si>
  <si>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</si>
  <si>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</si>
  <si>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</si>
  <si>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</si>
  <si>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</si>
  <si>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</si>
  <si>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</si>
  <si>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</si>
  <si>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</si>
  <si>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</si>
  <si>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</si>
  <si>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</si>
  <si>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</si>
  <si>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</si>
  <si>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</si>
  <si>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</si>
  <si>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</si>
  <si>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</si>
  <si>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</si>
  <si>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</si>
  <si>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</si>
  <si>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</si>
  <si>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</si>
  <si>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</si>
  <si>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</si>
  <si>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</si>
  <si>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</si>
  <si>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</si>
  <si>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</si>
  <si>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</si>
  <si>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</si>
  <si>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</si>
  <si>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</si>
  <si>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</si>
  <si>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</si>
  <si>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</si>
  <si>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</si>
  <si>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</si>
  <si>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</si>
  <si>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</si>
  <si>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</si>
  <si>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</si>
  <si>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</si>
  <si>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</si>
  <si>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</si>
  <si>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</si>
  <si>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</si>
  <si>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</si>
  <si>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</si>
  <si>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</si>
  <si>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</si>
  <si>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</si>
  <si>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</si>
  <si>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</si>
  <si>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</si>
  <si>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</si>
  <si>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</si>
  <si>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</si>
  <si>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</si>
  <si>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</si>
  <si>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</si>
  <si>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</si>
  <si>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</si>
  <si>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</si>
  <si>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</si>
  <si>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</si>
  <si>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</si>
  <si>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</si>
  <si>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</si>
  <si>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</si>
  <si>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</si>
  <si>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</si>
  <si>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</si>
  <si>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</si>
  <si>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</si>
  <si>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</si>
  <si>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</si>
  <si>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</si>
  <si>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</si>
  <si>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</si>
  <si>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</si>
  <si>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</si>
  <si>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</si>
  <si>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</si>
  <si>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</si>
  <si>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</si>
  <si>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</si>
  <si>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</si>
  <si>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</si>
  <si>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</si>
  <si>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</si>
  <si>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</si>
  <si>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</si>
  <si>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</si>
  <si>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</si>
  <si>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</si>
  <si>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</si>
  <si>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</si>
  <si>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</si>
  <si>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</si>
  <si>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</si>
  <si>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</si>
  <si>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</si>
  <si>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</si>
  <si>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</si>
  <si>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</si>
  <si>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</si>
  <si>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</si>
  <si>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</si>
  <si>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</si>
  <si>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</si>
  <si>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</si>
  <si>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</si>
  <si>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</si>
  <si>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</si>
  <si>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</si>
  <si>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</si>
  <si>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</si>
  <si>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</si>
  <si>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</si>
  <si>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</si>
  <si>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</si>
  <si>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</si>
  <si>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</si>
  <si>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</si>
  <si>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</si>
  <si>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</si>
  <si>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</si>
  <si>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</si>
  <si>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</si>
  <si>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</si>
  <si>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</si>
  <si>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</si>
  <si>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</si>
  <si>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</si>
  <si>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</si>
  <si>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</si>
  <si>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</si>
  <si>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</si>
  <si>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</si>
  <si>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</si>
  <si>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</si>
  <si>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</si>
  <si>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</si>
  <si>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</si>
  <si>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</si>
  <si>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</si>
  <si>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</si>
  <si>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</si>
  <si>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</si>
  <si>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</si>
  <si>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</si>
  <si>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</si>
  <si>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</si>
  <si>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</si>
  <si>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</si>
  <si>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</si>
  <si>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</si>
  <si>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</si>
  <si>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</si>
  <si>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</si>
  <si>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</si>
  <si>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</si>
  <si>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</si>
  <si>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</si>
  <si>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</si>
  <si>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</si>
  <si>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</si>
  <si>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</si>
  <si>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</si>
  <si>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</si>
  <si>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</si>
  <si>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</si>
  <si>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</si>
  <si>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</si>
  <si>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</si>
  <si>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</si>
  <si>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</si>
  <si>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</si>
  <si>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</si>
  <si>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</si>
  <si>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</si>
  <si>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</si>
  <si>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</si>
  <si>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</si>
  <si>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</si>
  <si>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</si>
  <si>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</si>
  <si>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</si>
  <si>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</si>
  <si>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</si>
  <si>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</si>
  <si>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</si>
  <si>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</si>
  <si>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</si>
  <si>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</si>
  <si>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</si>
  <si>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</si>
  <si>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</si>
  <si>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</si>
  <si>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</si>
  <si>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</si>
  <si>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</si>
  <si>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</si>
  <si>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</si>
  <si>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</si>
  <si>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</si>
  <si>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</si>
  <si>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</si>
  <si>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</si>
  <si>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</si>
  <si>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</si>
  <si>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</si>
  <si>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</si>
  <si>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</si>
  <si>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</si>
  <si>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</si>
  <si>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</si>
  <si>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</si>
  <si>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</si>
  <si>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</si>
  <si>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</si>
  <si>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</si>
  <si>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</si>
  <si>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</si>
  <si>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</si>
  <si>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</si>
  <si>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</si>
  <si>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</si>
  <si>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</si>
  <si>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</si>
  <si>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</si>
  <si>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</si>
  <si>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</si>
  <si>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</si>
  <si>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</si>
  <si>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</si>
  <si>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</si>
  <si>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</si>
  <si>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</si>
  <si>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</si>
  <si>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</si>
  <si>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</si>
  <si>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</si>
  <si>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</si>
  <si>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</si>
  <si>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</si>
  <si>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</si>
  <si>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</si>
  <si>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</si>
  <si>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</si>
  <si>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</si>
  <si>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</si>
  <si>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</si>
  <si>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</si>
  <si>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</si>
  <si>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</si>
  <si>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</si>
  <si>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</si>
  <si>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</si>
  <si>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</si>
  <si>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</si>
  <si>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</si>
  <si>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</si>
  <si>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</si>
  <si>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</si>
  <si>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</si>
  <si>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</si>
  <si>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</si>
  <si>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</si>
  <si>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</si>
  <si>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</si>
  <si>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</si>
  <si>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</si>
  <si>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</si>
  <si>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</si>
  <si>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</si>
  <si>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</si>
  <si>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</si>
  <si>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</si>
  <si>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</si>
  <si>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</si>
  <si>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</si>
  <si>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</si>
  <si>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</si>
  <si>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</si>
  <si>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</si>
  <si>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</si>
  <si>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</si>
  <si>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</si>
  <si>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</si>
  <si>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</si>
  <si>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</si>
  <si>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</si>
  <si>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</si>
  <si>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</si>
  <si>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</si>
  <si>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</si>
  <si>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</si>
  <si>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</si>
  <si>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</si>
  <si>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</si>
  <si>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</si>
  <si>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</si>
  <si>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</si>
  <si>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</si>
  <si>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</si>
  <si>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</si>
  <si>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</si>
  <si>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</si>
  <si>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</si>
  <si>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</si>
  <si>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</si>
  <si>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</si>
  <si>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</si>
  <si>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</si>
  <si>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</si>
  <si>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</si>
  <si>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</si>
  <si>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</si>
  <si>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</si>
  <si>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</si>
  <si>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</si>
  <si>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</si>
  <si>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</si>
  <si>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</si>
  <si>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</si>
  <si>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</si>
  <si>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</si>
  <si>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</si>
  <si>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</si>
  <si>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</si>
  <si>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</si>
  <si>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</si>
  <si>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</si>
  <si>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</si>
  <si>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</si>
  <si>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</si>
  <si>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</si>
  <si>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</si>
  <si>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</si>
  <si>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</si>
  <si>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</si>
  <si>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</si>
  <si>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</si>
  <si>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</si>
  <si>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</si>
  <si>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</si>
  <si>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</si>
  <si>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</si>
  <si>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</si>
  <si>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</si>
  <si>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</si>
  <si>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</si>
  <si>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</si>
  <si>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</si>
  <si>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</si>
  <si>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</si>
  <si>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</si>
  <si>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</si>
  <si>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</si>
  <si>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</si>
  <si>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</si>
  <si>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</si>
  <si>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</si>
  <si>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</si>
  <si>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</si>
  <si>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</si>
  <si>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</si>
  <si>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</si>
  <si>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</si>
  <si>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</si>
  <si>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</si>
  <si>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</si>
  <si>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</si>
  <si>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</si>
  <si>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</si>
  <si>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</si>
  <si>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</si>
  <si>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</si>
  <si>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</si>
  <si>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</si>
  <si>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</si>
  <si>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</si>
  <si>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</si>
  <si>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</si>
  <si>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</si>
  <si>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</si>
  <si>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</si>
  <si>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</si>
  <si>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</si>
  <si>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</si>
  <si>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</si>
  <si>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</si>
  <si>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</si>
  <si>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</si>
  <si>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</si>
  <si>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</si>
  <si>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</si>
  <si>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</si>
  <si>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</si>
  <si>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</si>
  <si>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</si>
  <si>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</si>
  <si>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</si>
  <si>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</si>
  <si>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</si>
  <si>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</si>
  <si>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</si>
  <si>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</si>
  <si>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</si>
  <si>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</si>
  <si>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</si>
  <si>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</si>
  <si>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</si>
  <si>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</si>
  <si>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</si>
  <si>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</si>
  <si>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</si>
  <si>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</si>
  <si>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</si>
  <si>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</si>
  <si>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</si>
  <si>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</si>
  <si>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</si>
  <si>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</si>
  <si>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</si>
  <si>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</si>
  <si>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</si>
  <si>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</si>
  <si>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</si>
  <si>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</si>
  <si>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</si>
  <si>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</si>
  <si>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</si>
  <si>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</si>
  <si>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</si>
  <si>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</si>
  <si>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</si>
  <si>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</si>
  <si>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</si>
  <si>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</si>
  <si>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</si>
  <si>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</si>
  <si>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</si>
  <si>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</si>
  <si>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</si>
  <si>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</si>
  <si>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</si>
  <si>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</si>
  <si>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</si>
  <si>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</si>
  <si>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</si>
  <si>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</si>
  <si>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</si>
  <si>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</si>
  <si>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</si>
  <si>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</si>
  <si>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</si>
  <si>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</si>
  <si>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</si>
  <si>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</si>
  <si>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</si>
  <si>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</si>
  <si>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</si>
  <si>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</si>
  <si>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</si>
  <si>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</si>
  <si>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</si>
  <si>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</si>
  <si>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</si>
  <si>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</si>
  <si>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</si>
  <si>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</si>
  <si>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</si>
  <si>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</si>
  <si>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</si>
  <si>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</si>
  <si>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</si>
  <si>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</si>
  <si>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</si>
  <si>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</si>
  <si>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</si>
  <si>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</si>
  <si>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</si>
  <si>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</si>
  <si>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</si>
  <si>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</si>
  <si>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</si>
  <si>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</si>
  <si>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</si>
  <si>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</si>
  <si>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</si>
  <si>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</si>
  <si>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</si>
  <si>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</si>
  <si>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</si>
  <si>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</si>
  <si>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</si>
  <si>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</si>
  <si>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</si>
  <si>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</si>
  <si>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</si>
  <si>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</si>
  <si>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</si>
  <si>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</si>
  <si>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</si>
  <si>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</si>
  <si>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</si>
  <si>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</si>
  <si>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</si>
  <si>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</si>
  <si>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</si>
  <si>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</si>
  <si>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</si>
  <si>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</si>
  <si>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</si>
  <si>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</si>
  <si>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</si>
  <si>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</si>
  <si>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</si>
  <si>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</si>
  <si>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</si>
  <si>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</si>
  <si>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</si>
  <si>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</si>
  <si>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</si>
  <si>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</si>
  <si>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</si>
  <si>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</si>
  <si>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</si>
  <si>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</si>
  <si>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</si>
  <si>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</si>
  <si>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</si>
  <si>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</si>
  <si>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</si>
  <si>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</si>
  <si>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</si>
  <si>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</si>
  <si>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</si>
  <si>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</si>
  <si>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</si>
  <si>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</si>
  <si>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</si>
  <si>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</si>
  <si>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</si>
  <si>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</si>
  <si>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</si>
  <si>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</si>
  <si>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</si>
  <si>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</si>
  <si>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</si>
  <si>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</si>
  <si>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</si>
  <si>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</si>
  <si>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</si>
  <si>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</si>
  <si>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</si>
  <si>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</si>
  <si>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</si>
  <si>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</si>
  <si>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</si>
  <si>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</si>
  <si>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</si>
  <si>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</si>
  <si>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</si>
  <si>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</si>
  <si>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</si>
  <si>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</si>
  <si>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</si>
  <si>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</si>
  <si>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</si>
  <si>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</si>
  <si>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</si>
  <si>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</si>
  <si>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</si>
  <si>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</si>
  <si>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</si>
  <si>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</si>
  <si>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</si>
  <si>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</si>
  <si>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</si>
  <si>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</si>
  <si>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</si>
  <si>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</si>
  <si>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</si>
  <si>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</si>
  <si>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</si>
  <si>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</si>
  <si>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</si>
  <si>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</si>
  <si>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</si>
  <si>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</si>
  <si>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</si>
  <si>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</si>
  <si>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</si>
  <si>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</si>
  <si>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</si>
  <si>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</si>
  <si>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</si>
  <si>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</si>
  <si>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</si>
  <si>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</si>
  <si>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</si>
  <si>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</si>
  <si>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</si>
  <si>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</si>
  <si>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</si>
  <si>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</si>
  <si>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</si>
  <si>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</si>
  <si>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</si>
  <si>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</si>
  <si>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</si>
  <si>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</si>
  <si>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</si>
  <si>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</si>
  <si>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</si>
  <si>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</si>
  <si>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</si>
  <si>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</si>
  <si>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</si>
  <si>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</si>
  <si>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</si>
  <si>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</si>
  <si>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</si>
  <si>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</si>
  <si>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</si>
  <si>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</si>
  <si>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</si>
  <si>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</si>
  <si>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</si>
  <si>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</si>
  <si>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</si>
  <si>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</si>
  <si>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</si>
  <si>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</si>
  <si>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</si>
  <si>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</si>
  <si>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</si>
  <si>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</si>
  <si>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</si>
  <si>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</si>
  <si>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</si>
  <si>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</si>
  <si>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</si>
  <si>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</si>
  <si>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</si>
  <si>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</si>
  <si>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</si>
  <si>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</si>
  <si>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</si>
  <si>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</si>
  <si>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</si>
  <si>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</si>
  <si>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</si>
  <si>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</si>
  <si>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</si>
  <si>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</si>
  <si>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</si>
  <si>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</si>
  <si>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</si>
  <si>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</si>
  <si>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</si>
  <si>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</si>
  <si>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</si>
  <si>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</si>
  <si>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</si>
  <si>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</si>
  <si>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</si>
  <si>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</si>
  <si>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</si>
  <si>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</si>
  <si>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</si>
  <si>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</si>
  <si>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</si>
  <si>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</si>
  <si>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</si>
  <si>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</si>
  <si>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</si>
  <si>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</si>
  <si>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</si>
  <si>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</si>
  <si>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</si>
  <si>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</si>
  <si>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</si>
  <si>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</si>
  <si>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</si>
  <si>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</si>
  <si>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</si>
  <si>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</si>
  <si>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</si>
  <si>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</si>
  <si>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</si>
  <si>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</si>
  <si>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</si>
  <si>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</si>
  <si>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</si>
  <si>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</si>
  <si>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</si>
  <si>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</si>
  <si>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</si>
  <si>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</si>
  <si>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</si>
  <si>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</si>
  <si>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</si>
  <si>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</si>
  <si>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</si>
  <si>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</si>
  <si>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</si>
  <si>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</si>
  <si>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</si>
  <si>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</si>
  <si>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</si>
  <si>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</si>
  <si>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</si>
  <si>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</si>
  <si>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</si>
  <si>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</si>
  <si>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</si>
  <si>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</si>
  <si>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</si>
  <si>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</si>
  <si>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</si>
  <si>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</si>
  <si>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</si>
  <si>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</si>
  <si>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</si>
  <si>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</si>
  <si>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</si>
  <si>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</si>
  <si>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</si>
  <si>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</si>
  <si>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</si>
  <si>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</si>
  <si>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</si>
  <si>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</si>
  <si>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</si>
  <si>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</si>
  <si>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</si>
  <si>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</si>
  <si>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</si>
  <si>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</si>
  <si>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</si>
  <si>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</si>
  <si>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</si>
  <si>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</si>
  <si>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</si>
  <si>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</si>
  <si>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</si>
  <si>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</si>
  <si>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</si>
  <si>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</si>
  <si>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</si>
  <si>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</si>
  <si>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</si>
  <si>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</si>
  <si>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</si>
  <si>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</si>
  <si>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</si>
  <si>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</si>
  <si>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</si>
  <si>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</si>
  <si>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</si>
  <si>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</si>
  <si>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</si>
  <si>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</si>
  <si>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</si>
  <si>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</si>
  <si>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</si>
  <si>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</si>
  <si>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</si>
  <si>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</si>
  <si>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</si>
  <si>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</si>
  <si>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</si>
  <si>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</si>
  <si>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</si>
  <si>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</si>
  <si>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</si>
  <si>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</si>
  <si>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</si>
  <si>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</si>
  <si>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</si>
  <si>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</si>
  <si>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</si>
  <si>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</si>
  <si>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</si>
  <si>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</si>
  <si>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</si>
  <si>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</si>
  <si>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</si>
  <si>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</si>
  <si>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PCM-20251209-00000872</t>
  </si>
  <si>
    <t xml:space="preserve">EM team on the way 80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</si>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</sst>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
      <sz val="11"/>
      <color rgb="FF1E293B"/>
      <name val="Inte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3"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337.54439791666664</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9.5844675925036427E-2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46000.492823842593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46000.492823842593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46000.492823842593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46000.492823842593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46000.492823842593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46000.492823842593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46000.492823842593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46000.492823842593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46000.492823842593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46000.492823842593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46000.492823842593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46000.492823842593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46000.492823842593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46000.492823842593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46000.492823842593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46000.492823842593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46000.492823842593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46000.492823842593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46000.492823842593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46000.492823842593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46000.492823842593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46000.492823842593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46000.492823842593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46000.492823842593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46000.492823842593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46000.492823842593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46000.492823842593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46000.492823842593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46000.492823842593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46000.492823842593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46000.492823842593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46000.492823842593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46000.492823842593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46000.492823842593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46000.492823842593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46000.492823842593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46000.492823842593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46000.492823842593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46000.492823842593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46000.492823842593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46000.492823842593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46000.492823842593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46000.492823842593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46000.492823842593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46000.492823842593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46000.492823842593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46000.492823842593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46000.492823842593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46000.492823842593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46000.492823842593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46000.492823842593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46000.492823842593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46000.492823842593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46000.492823842593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46000.492823842593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46000.492823842593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46000.492823842593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46000.492823842593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46000.492823842593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46000.492823842593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46000.492823842593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46000.492823842593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46000.492823842593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46000.492823842593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46000.492823842593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46000.492823842593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46000.492823842593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46000.492823842593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46000.492823842593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46000.492823842593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46000.492823842593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46000.492823842593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46000.492823842593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46000.492823842593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46000.492823842593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46000.492823842593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46000.492823842593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46000.492823842593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46000.492823842593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46000.492823842593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46000.492823842593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46000.492823842593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46000.492823842593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46000.492823842593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46000.492823842593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46000.492823842593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46000.492823842593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46000.492823842593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46000.492823842593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46000.492823842593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46000.492823842593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46000.492823842593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46000.492823842593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46000.492823842593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46000.492823842593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46000.492823842593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46000.492823842593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46000.492823842593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46000.492823842593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46000.492823842593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46000.492823842593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46000.492823842593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46000.492823842593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46000.492823842593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46000.492823842593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46000.492823842593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46000.492823842593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46000.492823842593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46000.492823842593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46000.492823842593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46000.492823842593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46000.492823842593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46000.492823842593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46000.492823842593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46000.492823842593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46000.492823842593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46000.492823842593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46000.492823842593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46000.492823842593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46000.492823842593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46000.492823842593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46000.492823842593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46000.492823842593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46000.492823842593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46000.492823842593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46000.492823842593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46000.492823842593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46000.492823842593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46000.492823842593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46000.492823842593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46000.492823842593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46000.492823842593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46000.492823842593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46000.492823842593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46000.492823842593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46000.492823842593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46000.492823842593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46000.492823842593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46000.492823842593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46000.492823842593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46000.492823842593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46000.492823842593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46000.492823842593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46000.492823842593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46000.492823842593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46000.492823842593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46000.492823842593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46000.492823842593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46000.492823842593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46000.492823842593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46000.492823842593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46000.492823842593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46000.492823842593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46000.492823842593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46000.492823842593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46000.492823842593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46000.492823842593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46000.492823842593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46000.492823842593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46000.492823842593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46000.492823842593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46000.492823842593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46000.492823842593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46000.492823842593</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C90D0241-D1D2-4401-BBEA-B9F5471FD28E}"/>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175.49298587963131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16.10540486111131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3.1374418981504277</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0.19885393518779892</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0.12455995370692108</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46000.492823842593</v>
      </c>
      <c r="H8" s="97">
        <v>46000.361979166664</v>
      </c>
      <c r="I8" s="18" t="str">
        <f>IFERROR(VLOOKUP(D8,DB!A:F,6,0),"")</f>
        <v>SCECO</v>
      </c>
      <c r="J8" s="18" t="str">
        <f>IFERROR(VLOOKUP(D8,DB!A:G,7,0),"")</f>
        <v>Dead</v>
      </c>
      <c r="K8" s="19" t="s">
        <v>39123</v>
      </c>
      <c r="L8" s="18" t="str">
        <f>IFERROR(VLOOKUP(D8,DB!A:I,9,0),"")</f>
        <v>Latis</v>
      </c>
    </row>
    <row r="9" spans="1:12" ht="31.5" customHeight="1">
      <c r="A9" s="96"/>
      <c r="B9" s="18" t="str">
        <f>IFERROR(VLOOKUP(D9,DB!A:K,11,0),"")</f>
        <v/>
      </c>
      <c r="C9" s="18"/>
      <c r="D9" s="18"/>
      <c r="E9" s="81"/>
      <c r="F9" s="97"/>
      <c r="G9" s="98">
        <f ca="1">IFERROR(NOW()-F9,"-")</f>
        <v>46000.492823842593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46000.492823842593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46000.492823842593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46000.492823842593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46000.492823842593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46000.492823842593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46000.492823842593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46000.492823842593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46000.492823842593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46000.492823842593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46000.492823842593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46000.492823842593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46000.492823842593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46000.492823842593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46000.492823842593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46000.492823842593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46000.492823842593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46000.492823842593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46000.492823842593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46000.492823842593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46000.492823842593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46000.492823842593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46000.492823842593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46000.492823842593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46000.492823842593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46000.492823842593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46000.492823842593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46000.492823842593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46000.492823842593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46000.492823842593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46000.492823842593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46000.492823842593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46000.492823842593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46000.492823842593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46000.492823842593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46000.492823842593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46000.492823842593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46000.492823842593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46000.492823842593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46000.492823842593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46000.492823842593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46000.492823842593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46000.492823842593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46000.492823842593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46000.492823842593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46000.492823842593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46000.492823842593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46000.492823842593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46000.492823842593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46000.492823842593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46000.492823842593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46000.492823842593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46000.492823842593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46000.492823842593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46000.492823842593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46000.492823842593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46000.492823842593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46000.492823842593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46000.492823842593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46000.492823842593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46000.492823842593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46000.492823842593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46000.492823842593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46000.492823842593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46000.492823842593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46000.492823842593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46000.492823842593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46000.492823842593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46000.492823842593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46000.492823842593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46000.492823842593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46000.492823842593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46000.492823842593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46000.492823842593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46000.492823842593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46000.492823842593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46000.492823842593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46000.492823842593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46000.492823842593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46000.492823842593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46000.492823842593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46000.492823842593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46000.492823842593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46000.492823842593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46000.492823842593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46000.492823842593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46000.492823842593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46000.492823842593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46000.492823842593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46000.492823842593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46000.492823842593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46000.492823842593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46000.492823842593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46000.492823842593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46000.492823842593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46000.492823842593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46000.492823842593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46000.492823842593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46000.492823842593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46000.492823842593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46000.492823842593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46000.492823842593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46000.492823842593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46000.492823842593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46000.492823842593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46000.492823842593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46000.492823842593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46000.492823842593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46000.492823842593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46000.492823842593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46000.492823842593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46000.492823842593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46000.492823842593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46000.492823842593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46000.492823842593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46000.492823842593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46000.492823842593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46000.492823842593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46000.492823842593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46000.492823842593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46000.492823842593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46000.492823842593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46000.492823842593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46000.492823842593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46000.492823842593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46000.492823842593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46000.492823842593</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46000.492823842593</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46000.492823842593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46000.492823842593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46000.492823842593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46000.492823842593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46000.492823842593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46000.492823842593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46000.492823842593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46000.492823842593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46000.492823842593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46000.492823842593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46000.492823842593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46000.492823842593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46000.492823842593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46000.492823842593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46000.492823842593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46000.492823842593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46000.492823842593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46000.492823842593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46000.492823842593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46000.492823842593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46000.492823842593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46000.492823842593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46000.492823842593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46000.492823842593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46000.492823842593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46000.492823842593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46000.492823842593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46000.492823842593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46000.492823842593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46000.492823842593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46000.492823842593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46000.492823842593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46000.492823842593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46000.492823842593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46000.492823842593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46000.492823842593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46000.492823842593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46000.492823842593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46000.492823842593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46000.492823842593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46000.492823842593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46000.492823842593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46000.492823842593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46000.492823842593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46000.492823842593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46000.492823842593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46000.492823842593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46000.492823842593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46000.492823842593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46000.492823842593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46000.492823842593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46000.492823842593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46000.492823842593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46000.492823842593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46000.492823842593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46000.492823842593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46000.492823842593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46000.492823842593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46000.492823842593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46000.492823842593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46000.492823842593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46000.492823842593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46000.492823842593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46000.492823842593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46000.492823842593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46000.492823842593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46000.492823842593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46000.492823842593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46000.492823842593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46000.492823842593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46000.492823842593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46000.492823842593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46000.492823842593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46000.492823842593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46000.492823842593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46000.492823842593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46000.492823842593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46000.492823842593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46000.492823842593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46000.492823842593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46000.492823842593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46000.492823842593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46000.492823842593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46000.492823842593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46000.492823842593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46000.492823842593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46000.492823842593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46000.492823842593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46000.492823842593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46000.492823842593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46000.492823842593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46000.492823842593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46000.492823842593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46000.492823842593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46000.492823842593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46000.492823842593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46000.492823842593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46000.492823842593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46000.492823842593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46000.492823842593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46000.492823842593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46000.492823842593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46000.492823842593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46000.492823842593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46000.492823842593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46000.492823842593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46000.492823842593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46000.492823842593</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46000.492823842593</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39126</v>
      </c>
      <c r="B2" s="58" t="str">
        <f>IFERROR(VLOOKUP(D2,DB!A:K,11,0),"")</f>
        <v>R3</v>
      </c>
      <c r="C2" s="18">
        <v>1</v>
      </c>
      <c r="D2" s="155" t="s">
        <v>18700</v>
      </c>
      <c r="E2" s="18" t="s">
        <v>39112</v>
      </c>
      <c r="F2" s="157">
        <v>46000.379340277781</v>
      </c>
      <c r="G2" s="21">
        <f t="shared" ref="G2:G23" ca="1" si="0">IFERROR(NOW()-F2,"-")</f>
        <v>0.1134835648117587</v>
      </c>
      <c r="H2" s="156">
        <v>46000.368796296294</v>
      </c>
      <c r="I2" s="19" t="str">
        <f>IFERROR(VLOOKUP(D2,DB!A:F,6,0),"")</f>
        <v>SCECO</v>
      </c>
      <c r="J2" s="18" t="str">
        <f>IFERROR(VLOOKUP(D2,DB!A:G,7,0),"")</f>
        <v>In progress</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46000.492823842593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46000.492823842593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46000.492823842593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46000.492823842593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46000.492823842593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46000.492823842593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46000.492823842593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46000.492823842593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46000.492823842593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46000.492823842593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46000.492823842593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46000.492823842593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46000.492823842593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46000.492823842593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46000.492823842593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46000.492823842593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46000.492823842593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46000.492823842593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46000.492823842593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46000.492823842593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46000.492823842593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46000.492823842593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46000.492823842593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46000.492823842593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46000.492823842593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46000.492823842593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46000.492823842593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46000.492823842593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46000.492823842593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46000.492823842593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46000.492823842593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46000.492823842593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46000.492823842593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46000.492823842593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46000.492823842593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46000.492823842593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46000.492823842593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46000.492823842593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46000.492823842593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46000.492823842593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46000.492823842593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46000.492823842593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46000.492823842593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46000.492823842593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46000.492823842593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46000.492823842593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46000.492823842593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46000.492823842593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46000.492823842593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46000.492823842593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46000.492823842593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46000.492823842593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46000.492823842593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46000.492823842593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46000.492823842593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46000.492823842593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46000.492823842593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46000.492823842593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46000.492823842593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46000.492823842593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46000.492823842593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46000.492823842593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46000.492823842593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46000.492823842593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46000.492823842593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46000.492823842593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46000.492823842593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46000.492823842593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46000.492823842593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46000.492823842593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46000.492823842593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46000.492823842593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46000.492823842593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46000.492823842593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46000.492823842593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46000.492823842593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46000.492823842593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46000.492823842593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46000.492823842593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46000.492823842593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46000.492823842593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46000.492823842593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46000.492823842593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46000.492823842593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46000.492823842593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46000.492823842593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46000.492823842593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46000.492823842593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46000.492823842593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46000.492823842593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46000.492823842593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46000.492823842593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46000.492823842593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46000.492823842593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46000.492823842593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46000.492823842593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46000.492823842593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46000.492823842593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46000.492823842593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46000.492823842593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46000.492823842593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46000.492823842593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46000.492823842593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46000.492823842593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46000.492823842593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46000.492823842593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46000.492823842593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46000.492823842593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46000.492823842593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46000.492823842593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46000.492823842593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46000.492823842593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46000.492823842593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46000.492823842593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46000.492823842593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46000.492823842593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46000.492823842593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46000.492823842593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46000.492823842593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46000.492823842593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46000.492823842593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46000.492823842593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46000.492823842593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46000.492823842593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46000.492823842593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46000.492823842593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46000.492823842593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46000.492823842593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46000.492823842593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46000.492823842593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46000.492823842593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46000.492823842593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46000.492823842593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46000.492823842593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46000.492823842593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46000.492823842593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46000.492823842593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46000.492823842593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46000.492823842593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46000.492823842593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46000.492823842593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46000.492823842593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46000.492823842593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46000.492823842593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46000.492823842593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46000.492823842593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46000.492823842593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46000.492823842593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46000.492823842593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46000.492823842593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46000.492823842593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46000.492823842593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46000.492823842593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46000.492823842593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46000.492823842593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46000.492823842593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46000.492823842593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46000.492823842593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46000.492823842593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46000.492823842593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46000.492823842593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46000.492823842593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46000.492823842593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46000.492823842593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46000.492823842593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46000.492823842593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46000.492823842593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46000.492823842593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46000.492823842593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46000.492823842593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46000.492823842593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46000.492823842593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46000.492823842593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46000.492823842593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46000.492823842593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46000.492823842593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46000.492823842593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46000.492823842593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46000.492823842593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46000.492823842593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46000.492823842593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46000.492823842593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46000.492823842593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46000.492823842593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46000.492823842593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46000.492823842593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46000.492823842593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46000.492823842593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46000.492823842593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46000.492823842593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46000.492823842593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46000.492823842593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46000.492823842593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46000.492823842593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46000.492823842593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46000.492823842593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46000.492823842593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46000.492823842593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46000.492823842593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46000.492823842593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46000.492823842593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46000.492823842593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46000.492823842593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46000.492823842593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46000.492823842593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46000.492823842593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46000.492823842593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46000.492823842593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46000.492823842593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46000.492823842593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46000.492823842593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46000.492823842593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46000.492823842593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46000.492823842593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46000.492823842593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46000.492823842593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46000.492823842593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46000.492823842593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46000.492823842593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46000.492823842593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46000.492823842593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46000.492823842593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46000.492823842593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46000.492823842593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46000.492823842593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46000.492823842593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46000.492823842593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46000.492823842593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46000.492823842593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46000.492823842593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46000.492823842593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46000.492823842593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46000.492823842593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46000.492823842593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46000.492823842593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46000.492823842593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46000.492823842593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46000.492823842593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46000.492823842593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46000.492823842593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46000.492823842593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46000.492823842593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46000.492823842593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46000.492823842593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46000.492823842593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46000.492823842593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46000.492823842593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46000.492823842593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46000.492823842593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46000.492823842593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46000.492823842593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46000.492823842593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46000.492823842593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46000.492823842593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46000.492823842593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46000.492823842593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46000.492823842593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46000.492823842593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46000.492823842593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46000.492823842593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46000.492823842593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46000.492823842593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46000.492823842593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46000.492823842593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46000.492823842593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46000.492823842593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46000.492823842593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46000.492823842593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46000.492823842593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46000.492823842593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46000.492823842593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46000.492823842593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46000.492823842593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46000.492823842593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46000.492823842593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46000.492823842593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46000.492823842593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46000.492823842593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46000.492823842593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46000.492823842593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46000.492823842593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46000.492823842593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46000.492823842593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46000.492823842593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46000.492823842593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46000.492823842593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46000.492823842593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46000.492823842593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46000.492823842593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46000.492823842593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46000.492823842593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46000.492823842593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46000.492823842593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46000.492823842593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46000.492823842593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46000.492823842593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46000.492823842593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46000.492823842593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46000.492823842593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46000.492823842593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46000.492823842593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46000.492823842593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46000.492823842593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46000.492823842593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46000.492823842593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46000.492823842593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46000.492823842593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46000.492823842593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46000.492823842593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46000.492823842593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46000.492823842593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46000.492823842593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46000.492823842593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46000.492823842593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46000.492823842593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46000.492823842593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46000.492823842593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46000.492823842593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46000.492823842593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46000.492823842593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46000.492823842593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46000.492823842593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46000.492823842593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46000.492823842593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46000.492823842593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46000.492823842593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46000.492823842593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46000.492823842593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46000.492823842593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46000.492823842593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46000.492823842593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46000.492823842593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46000.492823842593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46000.492823842593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46000.492823842593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46000.492823842593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46000.492823842593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46000.492823842593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46000.492823842593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46000.492823842593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46000.492823842593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46000.492823842593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46000.492823842593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46000.492823842593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46000.492823842593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46000.492823842593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46000.492823842593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46000.492823842593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46000.492823842593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46000.492823842593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46000.492823842593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46000.492823842593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46000.492823842593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46000.492823842593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46000.492823842593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46000.492823842593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46000.492823842593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46000.492823842593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46000.492823842593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46000.492823842593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46000.492823842593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46000.492823842593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46000.492823842593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46000.492823842593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46000.492823842593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46000.492823842593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46000.492823842593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46000.492823842593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46000.492823842593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46000.492823842593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46000.492823842593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46000.492823842593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46000.492823842593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46000.492823842593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46000.492823842593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46000.492823842593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46000.492823842593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46000.492823842593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46000.492823842593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46000.492823842593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46000.492823842593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46000.492823842593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46000.492823842593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46000.492823842593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46000.492823842593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46000.492823842593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46000.492823842593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46000.492823842593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46000.492823842593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46000.492823842593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46000.492823842593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46000.492823842593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46000.492823842593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46000.492823842593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46000.492823842593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46000.492823842593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46000.492823842593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46000.492823842593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46000.492823842593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46000.492823842593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46000.492823842593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46000.492823842593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46000.492823842593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46000.492823842593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46000.492823842593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46000.492823842593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46000.492823842593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46000.492823842593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46000.492823842593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46000.492823842593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46000.492823842593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46000.492823842593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46000.492823842593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46000.492823842593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46000.492823842593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46000.492823842593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46000.492823842593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46000.492823842593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46000.492823842593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46000.492823842593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46000.492823842593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46000.492823842593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46000.492823842593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46000.492823842593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46000.492823842593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46000.492823842593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46000.492823842593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46000.492823842593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46000.492823842593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46000.492823842593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46000.492823842593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46000.492823842593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46000.492823842593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46000.492823842593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46000.492823842593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46000.492823842593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46000.492823842593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46000.492823842593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46000.492823842593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46000.492823842593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46000.492823842593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46000.492823842593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46000.492823842593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46000.492823842593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46000.492823842593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46000.492823842593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46000.492823842593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46000.492823842593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46000.492823842593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46000.492823842593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46000.492823842593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46000.492823842593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46000.492823842593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46000.492823842593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46000.492823842593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46000.492823842593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46000.492823842593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46000.492823842593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46000.492823842593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46000.492823842593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46000.492823842593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46000.492823842593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46000.492823842593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46000.492823842593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46000.492823842593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46000.492823842593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46000.492823842593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46000.492823842593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46000.492823842593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46000.492823842593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46000.492823842593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46000.492823842593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46000.492823842593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46000.492823842593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46000.492823842593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46000.492823842593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46000.492823842593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46000.492823842593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46000.492823842593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46000.492823842593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46000.492823842593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46000.492823842593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46000.492823842593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46000.492823842593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46000.492823842593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46000.492823842593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46000.492823842593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46000.492823842593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46000.492823842593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46000.492823842593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46000.492823842593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46000.492823842593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46000.492823842593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46000.492823842593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46000.492823842593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46000.492823842593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46000.492823842593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46000.492823842593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46000.492823842593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46000.492823842593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46000.492823842593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46000.492823842593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46000.492823842593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46000.492823842593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46000.492823842593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46000.492823842593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46000.492823842593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46000.492823842593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46000.492823842593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46000.492823842593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46000.492823842593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46000.492823842593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46000.492823842593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46000.492823842593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46000.492823842593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46000.492823842593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46000.492823842593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46000.492823842593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46000.492823842593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46000.492823842593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46000.492823842593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46000.492823842593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46000.492823842593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46000.492823842593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46000.492823842593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46000.492823842593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46000.492823842593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46000.492823842593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46000.492823842593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46000.492823842593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46000.492823842593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46000.492823842593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46000.492823842593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46000.492823842593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46000.492823842593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46000.492823842593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46000.492823842593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46000.492823842593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46000.492823842593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46000.492823842593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46000.492823842593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46000.492823842593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46000.492823842593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46000.492823842593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46000.492823842593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46000.492823842593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46000.492823842593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46000.492823842593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46000.492823842593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46000.492823842593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46000.492823842593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46000.492823842593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46000.492823842593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46000.492823842593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46000.492823842593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46000.492823842593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46000.492823842593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46000.492823842593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46000.492823842593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46000.492823842593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46000.492823842593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46000.492823842593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46000.492823842593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46000.492823842593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46000.492823842593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46000.492823842593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46000.492823842593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46000.492823842593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46000.492823842593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46000.492823842593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46000.492823842593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46000.492823842593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46000.492823842593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46000.492823842593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46000.492823842593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46000.492823842593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46000.492823842593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46000.492823842593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46000.492823842593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46000.492823842593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46000.492823842593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46000.492823842593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46000.492823842593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46000.492823842593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46000.492823842593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46000.492823842593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46000.492823842593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46000.492823842593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46000.492823842593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46000.492823842593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46000.492823842593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46000.492823842593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46000.492823842593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46000.492823842593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46000.492823842593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46000.492823842593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46000.492823842593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46000.492823842593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46000.492823842593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46000.492823842593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46000.492823842593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46000.492823842593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46000.492823842593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46000.492823842593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46000.492823842593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46000.492823842593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46000.492823842593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46000.492823842593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46000.492823842593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46000.492823842593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46000.492823842593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46000.492823842593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46000.492823842593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46000.492823842593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46000.492823842593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46000.492823842593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46000.492823842593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46000.492823842593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46000.492823842593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46000.492823842593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46000.492823842593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46000.492823842593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46000.492823842593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46000.492823842593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46000.492823842593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46000.492823842593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46000.492823842593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46000.492823842593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46000.492823842593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46000.492823842593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46000.492823842593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46000.492823842593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46000.492823842593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46000.492823842593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46000.492823842593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46000.492823842593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46000.492823842593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46000.492823842593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46000.492823842593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46000.492823842593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46000.492823842593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46000.492823842593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46000.492823842593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46000.492823842593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46000.492823842593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46000.492823842593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46000.492823842593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46000.492823842593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46000.492823842593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46000.492823842593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46000.492823842593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46000.492823842593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46000.492823842593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46000.492823842593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46000.492823842593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46000.492823842593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46000.492823842593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46000.492823842593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46000.492823842593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46000.492823842593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46000.492823842593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46000.492823842593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46000.492823842593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46000.492823842593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46000.492823842593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46000.492823842593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46000.492823842593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46000.492823842593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46000.492823842593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46000.492823842593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46000.492823842593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46000.492823842593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46000.492823842593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46000.492823842593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46000.492823842593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46000.492823842593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46000.492823842593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46000.492823842593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46000.492823842593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46000.492823842593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46000.492823842593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46000.492823842593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46000.492823842593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46000.492823842593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46000.492823842593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46000.492823842593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46000.492823842593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46000.492823842593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46000.492823842593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46000.492823842593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46000.492823842593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46000.492823842593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46000.492823842593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46000.492823842593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46000.492823842593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46000.492823842593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46000.492823842593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46000.492823842593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46000.492823842593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46000.492823842593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46000.492823842593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46000.492823842593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46000.492823842593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46000.492823842593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46000.492823842593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46000.492823842593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46000.492823842593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46000.492823842593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46000.492823842593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46000.492823842593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46000.492823842593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46000.492823842593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46000.492823842593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46000.492823842593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46000.492823842593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46000.492823842593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46000.492823842593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46000.492823842593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46000.492823842593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46000.492823842593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46000.492823842593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46000.492823842593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46000.492823842593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46000.492823842593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46000.492823842593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46000.492823842593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46000.492823842593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46000.492823842593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46000.492823842593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46000.492823842593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46000.492823842593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46000.492823842593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46000.492823842593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46000.492823842593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46000.492823842593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46000.492823842593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46000.492823842593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46000.492823842593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46000.492823842593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46000.492823842593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46000.492823842593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46000.492823842593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46000.492823842593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46000.492823842593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46000.492823842593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46000.492823842593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46000.492823842593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46000.492823842593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46000.492823842593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46000.492823842593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46000.492823842593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46000.492823842593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46000.492823842593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46000.492823842593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46000.492823842593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46000.492823842593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46000.492823842593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46000.492823842593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46000.492823842593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46000.492823842593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46000.492823842593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46000.492823842593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46000.492823842593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46000.492823842593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46000.492823842593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46000.492823842593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46000.492823842593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46000.492823842593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46000.492823842593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46000.492823842593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46000.492823842593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46000.492823842593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46000.492823842593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46000.492823842593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46000.492823842593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46000.492823842593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46000.492823842593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46000.492823842593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46000.492823842593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46000.492823842593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46000.492823842593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46000.492823842593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46000.492823842593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46000.492823842593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46000.492823842593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46000.492823842593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46000.492823842593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46000.492823842593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46000.492823842593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46000.492823842593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46000.492823842593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46000.492823842593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46000.492823842593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46000.492823842593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46000.492823842593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46000.492823842593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46000.492823842593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46000.492823842593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46000.492823842593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46000.492823842593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46000.492823842593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46000.492823842593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46000.492823842593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46000.492823842593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46000.492823842593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46000.492823842593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46000.492823842593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46000.492823842593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46000.492823842593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46000.492823842593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46000.492823842593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46000.492823842593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46000.492823842593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46000.492823842593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46000.492823842593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46000.492823842593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46000.492823842593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46000.492823842593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46000.492823842593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46000.492823842593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46000.492823842593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46000.492823842593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46000.492823842593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46000.492823842593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46000.492823842593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46000.492823842593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46000.492823842593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46000.492823842593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46000.492823842593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46000.492823842593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46000.492823842593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46000.492823842593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46000.492823842593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46000.492823842593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46000.492823842593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46000.492823842593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46000.492823842593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46000.492823842593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46000.492823842593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46000.492823842593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46000.492823842593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46000.492823842593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46000.492823842593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46000.492823842593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46000.492823842593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46000.492823842593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46000.492823842593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46000.492823842593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46000.492823842593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46000.492823842593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46000.492823842593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46000.492823842593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46000.492823842593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46000.492823842593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46000.492823842593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46000.492823842593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46000.492823842593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46000.492823842593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46000.492823842593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46000.492823842593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46000.492823842593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46000.492823842593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46000.492823842593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46000.492823842593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46000.492823842593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46000.492823842593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46000.492823842593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46000.492823842593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297.01210624999658</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1.6986803240724839</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46000.492823842593</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
      </c>
      <c r="C5" s="89"/>
      <c r="D5" s="87"/>
      <c r="E5" s="90"/>
      <c r="F5" s="91"/>
      <c r="G5" s="92">
        <f t="shared" ref="G5:G64" ca="1" si="1">IFERROR(NOW()-F5,"")</f>
        <v>46000.492823842593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46000.492823842593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46000.492823842593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46000.492823842593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46000.492823842593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46000.492823842593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46000.492823842593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46000.492823842593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46000.492823842593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46000.492823842593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46000.492823842593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46000.492823842593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46000.492823842593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46000.492823842593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46000.492823842593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46000.492823842593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46000.492823842593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46000.492823842593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46000.492823842593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46000.492823842593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46000.492823842593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46000.492823842593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46000.492823842593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46000.492823842593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46000.492823842593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46000.492823842593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46000.492823842593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46000.492823842593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46000.492823842593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46000.492823842593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46000.492823842593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46000.492823842593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46000.492823842593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46000.492823842593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46000.492823842593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46000.492823842593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46000.492823842593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46000.492823842593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46000.492823842593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46000.492823842593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46000.492823842593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46000.492823842593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46000.492823842593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46000.492823842593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46000.492823842593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46000.492823842593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46000.492823842593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46000.492823842593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46000.492823842593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46000.492823842593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46000.492823842593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46000.492823842593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46000.492823842593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46000.492823842593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46000.492823842593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46000.492823842593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46000.492823842593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46000.492823842593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46000.492823842593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46000.492823842593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46000.492823842593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46000.492823842593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46000.492823842593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46000.492823842593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46000.492823842593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46000.492823842593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46000.492823842593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46000.492823842593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46000.492823842593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46000.492823842593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46000.492823842593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46000.492823842593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46000.492823842593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46000.492823842593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46000.492823842593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46000.492823842593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46000.492823842593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46000.492823842593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46000.492823842593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46000.492823842593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46000.492823842593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46000.492823842593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46000.492823842593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46000.492823842593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46000.492823842593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46000.492823842593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46000.492823842593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46000.492823842593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46000.492823842593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46000.492823842593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46000.492823842593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46000.492823842593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46000.492823842593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46000.492823842593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46000.492823842593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46000.492823842593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46000.492823842593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46000.492823842593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46000.492823842593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46000.492823842593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46000.492823842593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46000.492823842593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46000.492823842593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46000.492823842593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46000.492823842593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46000.492823842593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108.66076365740446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74.303946527776134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51.831712731480366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19.119525231479201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3.3853354166640202</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153"/>
      <c r="E7" s="37"/>
      <c r="F7" s="38"/>
      <c r="G7" s="131">
        <f ca="1">IFERROR(NOW()-F7,"")</f>
        <v>46000.492823842593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46000.492823842593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46000.492823842593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46000.492823842593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46000.492823842593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46000.492823842593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46000.492823842593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46000.492823842593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46000.492823842593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46000.492823842593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46000.492823842593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46000.492823842593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46000.492823842593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46000.492823842593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46000.492823842593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46000.492823842593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46000.492823842593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46000.492823842593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46000.492823842593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46000.492823842593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46000.492823842593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46000.492823842593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46000.492823842593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46000.492823842593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46000.492823842593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46000.492823842593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46000.492823842593</v>
      </c>
      <c r="H33" s="38"/>
      <c r="I33" s="37" t="str">
        <f>IFERROR(VLOOKUP(D33,DB!A:F,6,0),"")</f>
        <v/>
      </c>
      <c r="J33" s="37" t="str">
        <f>IFERROR(VLOOKUP(D33,DB!A:G,7,0),"")</f>
        <v/>
      </c>
      <c r="K33" s="37"/>
      <c r="L33" s="37" t="str">
        <f>IFERROR(VLOOKUP(D33,DB!A:I,9,0),"")</f>
        <v/>
      </c>
    </row>
    <row r="34" spans="1:12">
      <c r="A34" s="37" t="s">
        <v>39144</v>
      </c>
      <c r="B34" s="37" t="str">
        <f>IFERROR(VLOOKUP(D34,DB!A:K,11,0),"")</f>
        <v>R5</v>
      </c>
      <c r="C34" s="37">
        <v>1</v>
      </c>
      <c r="D34" s="37" t="s">
        <v>38187</v>
      </c>
      <c r="E34" s="37" t="s">
        <v>39106</v>
      </c>
      <c r="F34" s="38">
        <v>46000.087430555555</v>
      </c>
      <c r="G34" s="131">
        <f ca="1">IFERROR(NOW()-F34,"")</f>
        <v>0.40539328703744104</v>
      </c>
      <c r="H34" s="38">
        <v>46000.164756944447</v>
      </c>
      <c r="I34" s="37" t="str">
        <f>IFERROR(VLOOKUP(D34,DB!A:F,6,0),"")</f>
        <v>SCECO</v>
      </c>
      <c r="J34" s="37" t="str">
        <f>IFERROR(VLOOKUP(D34,DB!A:G,7,0),"")</f>
        <v>Haj Removal</v>
      </c>
      <c r="K34" s="37" t="s">
        <v>39145</v>
      </c>
      <c r="L34" s="37" t="str">
        <f>IFERROR(VLOOKUP(D34,DB!A:I,9,0),"")</f>
        <v>Latis</v>
      </c>
    </row>
    <row r="35" spans="1:12">
      <c r="A35" s="37"/>
      <c r="B35" s="37" t="str">
        <f>IFERROR(VLOOKUP(D35,DB!A:K,11,0),"")</f>
        <v/>
      </c>
      <c r="C35" s="37"/>
      <c r="D35" s="37"/>
      <c r="E35" s="37"/>
      <c r="F35" s="38"/>
      <c r="G35" s="131">
        <f ca="1">IFERROR(NOW()-F35,"")</f>
        <v>46000.492823842593</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46000.492823842593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46000.492823842593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46000.492823842593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46000.492823842593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46000.492823842593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46000.492823842593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46000.492823842593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46000.492823842593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46000.492823842593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46000.492823842593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46000.492823842593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46000.492823842593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46000.492823842593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46000.492823842593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46000.492823842593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46000.492823842593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46000.492823842593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46000.492823842593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46000.492823842593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46000.492823842593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46000.492823842593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46000.492823842593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46000.492823842593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46000.492823842593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46000.492823842593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46000.492823842593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46000.492823842593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46000.492823842593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46000.492823842593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46000.492823842593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46000.492823842593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46000.492823842593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46000.492823842593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46000.492823842593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46000.492823842593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46000.492823842593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46000.492823842593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46000.492823842593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46000.492823842593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46000.492823842593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46000.492823842593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46000.492823842593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46000.492823842593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46000.492823842593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46000.492823842593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46000.492823842593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46000.492823842593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46000.492823842593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46000.492823842593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46000.492823842593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46000.492823842593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46000.492823842593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46000.492823842593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46000.492823842593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46000.492823842593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46000.492823842593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46000.492823842593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46000.492823842593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46000.492823842593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46000.492823842593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46000.492823842593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46000.492823842593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46000.492823842593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46000.492823842593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46000.492823842593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46000.492823842593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46000.492823842593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46000.492823842593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46000.492823842593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46000.492823842593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46000.492823842593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46000.492823842593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46000.492823842593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46000.492823842593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46000.492823842593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46000.492823842593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46000.492823842593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46000.492823842593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46000.492823842593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46000.492823842593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46000.492823842593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46000.492823842593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46000.492823842593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46000.492823842593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46000.492823842593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46000.492823842593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46000.492823842593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46000.492823842593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46000.492823842593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46000.492823842593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46000.492823842593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46000.492823842593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46000.492823842593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46000.492823842593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46000.492823842593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46000.492823842593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46000.492823842593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46000.492823842593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46000.492823842593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46000.492823842593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46000.492823842593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46000.492823842593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46000.492823842593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46000.492823842593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46000.492823842593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46000.492823842593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46000.492823842593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46000.492823842593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46000.492823842593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46000.492823842593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46000.492823842593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46000.492823842593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46000.492823842593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46000.492823842593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46000.492823842593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46000.492823842593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46000.492823842593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46000.492823842593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46000.492823842593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46000.492823842593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46000.492823842593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46000.492823842593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46000.492823842593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46000.492823842593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46000.492823842593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46000.492823842593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46000.492823842593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46000.492823842593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46000.492823842593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46000.492823842593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46000.492823842593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46000.492823842593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46000.492823842593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46000.492823842593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46000.492823842593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46000.492823842593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46000.492823842593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46000.492823842593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46000.492823842593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46000.492823842593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46000.492823842593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46000.492823842593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46000.492823842593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46000.492823842593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46000.492823842593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46000.492823842593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46000.492823842593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46000.492823842593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46000.492823842593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46000.492823842593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46000.492823842593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46000.492823842593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46000.492823842593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46000.492823842593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46000.492823842593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46000.492823842593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46000.492823842593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46000.492823842593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46000.492823842593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46000.492823842593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46000.492823842593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46000.492823842593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46000.492823842593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46000.492823842593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46000.492823842593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46000.492823842593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46000.492823842593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46000.492823842593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46000.492823842593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46000.492823842593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46000.492823842593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46000.492823842593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46000.492823842593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46000.492823842593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46000.492823842593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46000.492823842593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46000.492823842593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46000.492823842593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46000.492823842593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46000.492823842593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46000.492823842593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46000.492823842593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46000.492823842593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46000.492823842593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46000.492823842593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46000.492823842593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46000.492823842593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46000.492823842593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46000.492823842593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46000.492823842593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46000.492823842593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46000.492823842593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46000.492823842593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46000.492823842593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46000.492823842593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46000.492823842593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46000.492823842593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46000.492823842593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46000.492823842593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46000.492823842593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46000.492823842593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46000.492823842593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46000.492823842593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46000.492823842593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46000.492823842593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46000.492823842593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46000.492823842593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46000.492823842593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46000.492823842593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46000.492823842593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46000.492823842593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46000.492823842593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46000.492823842593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46000.492823842593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46000.492823842593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46000.492823842593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46000.492823842593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46000.492823842593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46000.492823842593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46000.492823842593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46000.492823842593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46000.492823842593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46000.492823842593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46000.492823842593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46000.492823842593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46000.492823842593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46000.492823842593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46000.492823842593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46000.492823842593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46000.492823842593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46000.492823842593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46000.492823842593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46000.492823842593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46000.492823842593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46000.492823842593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46000.492823842593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46000.492823842593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46000.492823842593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46000.492823842593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46000.492823842593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46000.492823842593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46000.492823842593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46000.492823842593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46000.492823842593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46000.492823842593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46000.492823842593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46000.492823842593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46000.492823842593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46000.492823842593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46000.492823842593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46000.492823842593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46000.492823842593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46000.492823842593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46000.492823842593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46000.492823842593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46000.492823842593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46000.492823842593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46000.492823842593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46000.492823842593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46000.492823842593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46000.492823842593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46000.492823842593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46000.492823842593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46000.492823842593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46000.492823842593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46000.492823842593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46000.492823842593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46000.492823842593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46000.492823842593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46000.492823842593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46000.492823842593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46000.492823842593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46000.492823842593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46000.492823842593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46000.492823842593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46000.492823842593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46000.492823842593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46000.492823842593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46000.492823842593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46000.492823842593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46000.492823842593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46000.492823842593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46000.492823842593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46000.492823842593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46000.492823842593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46000.492823842593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46000.492823842593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46000.492823842593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46000.492823842593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46000.492823842593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46000.492823842593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46000.492823842593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46000.492823842593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46000.492823842593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46000.492823842593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46000.492823842593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46000.492823842593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46000.492823842593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46000.492823842593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46000.492823842593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46000.492823842593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46000.492823842593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46000.492823842593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46000.492823842593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46000.492823842593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46000.492823842593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46000.492823842593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46000.492823842593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46000.492823842593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46000.492823842593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46000.492823842593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46000.492823842593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46000.492823842593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46000.492823842593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46000.492823842593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46000.492823842593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46000.492823842593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46000.492823842593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46000.492823842593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46000.492823842593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46000.492823842593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46000.492823842593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46000.492823842593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46000.492823842593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46000.492823842593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46000.492823842593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46000.492823842593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46000.492823842593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46000.492823842593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46000.492823842593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46000.492823842593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46000.492823842593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46000.492823842593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46000.492823842593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46000.492823842593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46000.492823842593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46000.492823842593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46000.492823842593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46000.492823842593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46000.492823842593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46000.492823842593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46000.492823842593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46000.492823842593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46000.492823842593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46000.492823842593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46000.492823842593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46000.492823842593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46000.492823842593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46000.492823842593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46000.492823842593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46000.492823842593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46000.492823842593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46000.492823842593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46000.492823842593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46000.492823842593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46000.492823842593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46000.492823842593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46000.492823842593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46000.492823842593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46000.492823842593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46000.492823842593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46000.492823842593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46000.492823842593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46000.492823842593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46000.492823842593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46000.492823842593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46000.492823842593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46000.492823842593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46000.492823842593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46000.492823842593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46000.492823842593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46000.492823842593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46000.492823842593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46000.492823842593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46000.492823842593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46000.492823842593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46000.492823842593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46000.492823842593</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46000.492823842593</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